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<sst xmlns="http://schemas.openxmlformats.org/spreadsheetml/2006/main" count="54" uniqueCount="34">
  <si>
    <t>序号</t>
  </si>
  <si>
    <t>姓名</t>
  </si>
  <si>
    <t>年级</t>
  </si>
  <si>
    <t>答辩分数1</t>
  </si>
  <si>
    <t>答辩分数2</t>
  </si>
  <si>
    <t>答辩分数3</t>
  </si>
  <si>
    <t>答辩分数4</t>
  </si>
  <si>
    <t>答辩分数5</t>
  </si>
  <si>
    <t>答辩分数6</t>
  </si>
  <si>
    <t>答辩均分</t>
  </si>
  <si>
    <t>答辩加权</t>
  </si>
  <si>
    <t>笔试成绩</t>
  </si>
  <si>
    <t>笔试加权</t>
  </si>
  <si>
    <t>总分</t>
  </si>
  <si>
    <t>备注</t>
  </si>
  <si>
    <t>李燃</t>
  </si>
  <si>
    <t>2022级</t>
  </si>
  <si>
    <t>拟发展</t>
  </si>
  <si>
    <t>刘振坤</t>
  </si>
  <si>
    <t>2023级</t>
  </si>
  <si>
    <t>周佳琪</t>
  </si>
  <si>
    <t>陈友杰</t>
  </si>
  <si>
    <t>2021级</t>
  </si>
  <si>
    <t>木尼热·艾合买提</t>
  </si>
  <si>
    <t>蔡溢</t>
  </si>
  <si>
    <t>靳俊舰</t>
  </si>
  <si>
    <t>陈嘉成</t>
  </si>
  <si>
    <t>刘和</t>
  </si>
  <si>
    <t>吴智泉</t>
  </si>
  <si>
    <t>陈泽和</t>
  </si>
  <si>
    <t>王若曦</t>
  </si>
  <si>
    <t>叶锦涛</t>
  </si>
  <si>
    <t>谭力</t>
  </si>
  <si>
    <t>王崎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</si>
</sst>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"/>
  <sheetViews>
    <sheetView tabSelected="1" workbookViewId="0">
      <selection activeCell="F16" sqref="F16"/>
    </sheetView>
  </sheetViews>
  <sheetFormatPr defaultColWidth="9" defaultRowHeight="13.5"/>
  <cols>
    <col min="10" max="10" width="12.625"/>
  </cols>
  <sheetData>
    <row r="1" ht="28.5" spans="1:1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7" t="s">
        <v>9</v>
      </c>
      <c r="K1" s="7" t="s">
        <v>10</v>
      </c>
      <c r="L1" s="7" t="s">
        <v>11</v>
      </c>
      <c r="M1" s="8" t="s">
        <v>12</v>
      </c>
      <c r="N1" s="8" t="s">
        <v>13</v>
      </c>
      <c r="O1" s="8" t="s">
        <v>14</v>
      </c>
    </row>
    <row r="2" spans="1:15">
      <c r="A2" s="3">
        <v>1</v>
      </c>
      <c r="B2" s="4" t="s">
        <v>15</v>
      </c>
      <c r="C2" s="5" t="s">
        <v>16</v>
      </c>
      <c r="D2" s="5">
        <v>87</v>
      </c>
      <c r="E2" s="5">
        <v>83</v>
      </c>
      <c r="F2" s="5">
        <v>89</v>
      </c>
      <c r="G2" s="5">
        <v>95</v>
      </c>
      <c r="H2" s="5">
        <v>93</v>
      </c>
      <c r="I2" s="5">
        <v>89</v>
      </c>
      <c r="J2" s="9">
        <f>AVERAGE(D2:I2)</f>
        <v>89.3333333333333</v>
      </c>
      <c r="K2" s="9">
        <f>J2*0.6</f>
        <v>53.6</v>
      </c>
      <c r="L2" s="9">
        <v>110</v>
      </c>
      <c r="M2" s="10">
        <f>L2*0.4</f>
        <v>44</v>
      </c>
      <c r="N2" s="10">
        <f>K2+M2</f>
        <v>97.6</v>
      </c>
      <c r="O2" s="10" t="s">
        <v>17</v>
      </c>
    </row>
    <row r="3" spans="1:15">
      <c r="A3" s="3">
        <v>2</v>
      </c>
      <c r="B3" s="4" t="s">
        <v>18</v>
      </c>
      <c r="C3" s="5" t="s">
        <v>19</v>
      </c>
      <c r="D3" s="5">
        <v>80</v>
      </c>
      <c r="E3" s="5">
        <v>86</v>
      </c>
      <c r="F3" s="5">
        <v>87</v>
      </c>
      <c r="G3" s="5">
        <v>92</v>
      </c>
      <c r="H3" s="5">
        <v>88</v>
      </c>
      <c r="I3" s="5">
        <v>89</v>
      </c>
      <c r="J3" s="9">
        <f>AVERAGE(D3:I3)</f>
        <v>87</v>
      </c>
      <c r="K3" s="9">
        <f>J3*0.6</f>
        <v>52.2</v>
      </c>
      <c r="L3" s="9">
        <v>109</v>
      </c>
      <c r="M3" s="10">
        <f>L3*0.4</f>
        <v>43.6</v>
      </c>
      <c r="N3" s="10">
        <f>K3+M3</f>
        <v>95.8</v>
      </c>
      <c r="O3" s="10" t="s">
        <v>17</v>
      </c>
    </row>
    <row r="4" spans="1:15">
      <c r="A4" s="3">
        <v>3</v>
      </c>
      <c r="B4" s="4" t="s">
        <v>20</v>
      </c>
      <c r="C4" s="5" t="s">
        <v>19</v>
      </c>
      <c r="D4" s="5">
        <v>89</v>
      </c>
      <c r="E4" s="5">
        <v>93</v>
      </c>
      <c r="F4" s="5">
        <v>92</v>
      </c>
      <c r="G4" s="5">
        <v>97</v>
      </c>
      <c r="H4" s="5">
        <v>95</v>
      </c>
      <c r="I4" s="5">
        <v>92</v>
      </c>
      <c r="J4" s="9">
        <f>AVERAGE(D4:I4)</f>
        <v>93</v>
      </c>
      <c r="K4" s="9">
        <f>J4*0.6</f>
        <v>55.8</v>
      </c>
      <c r="L4" s="9">
        <v>87</v>
      </c>
      <c r="M4" s="10">
        <f>L4*0.4</f>
        <v>34.8</v>
      </c>
      <c r="N4" s="10">
        <f>K4+M4</f>
        <v>90.6</v>
      </c>
      <c r="O4" s="10" t="s">
        <v>17</v>
      </c>
    </row>
    <row r="5" spans="1:15">
      <c r="A5" s="3">
        <v>4</v>
      </c>
      <c r="B5" s="4" t="s">
        <v>21</v>
      </c>
      <c r="C5" s="5" t="s">
        <v>22</v>
      </c>
      <c r="D5" s="5">
        <v>91</v>
      </c>
      <c r="E5" s="5">
        <v>95</v>
      </c>
      <c r="F5" s="5">
        <v>94</v>
      </c>
      <c r="G5" s="5">
        <v>92</v>
      </c>
      <c r="H5" s="5">
        <v>92</v>
      </c>
      <c r="I5" s="5">
        <v>90</v>
      </c>
      <c r="J5" s="9">
        <f>AVERAGE(D5:I5)</f>
        <v>92.3333333333333</v>
      </c>
      <c r="K5" s="9">
        <f>J5*0.6</f>
        <v>55.4</v>
      </c>
      <c r="L5" s="9">
        <v>88</v>
      </c>
      <c r="M5" s="10">
        <f>L5*0.4</f>
        <v>35.2</v>
      </c>
      <c r="N5" s="10">
        <f>K5+M5</f>
        <v>90.6</v>
      </c>
      <c r="O5" s="10" t="s">
        <v>17</v>
      </c>
    </row>
    <row r="6" ht="24" spans="1:15">
      <c r="A6" s="3">
        <v>5</v>
      </c>
      <c r="B6" s="4" t="s">
        <v>23</v>
      </c>
      <c r="C6" s="5" t="s">
        <v>16</v>
      </c>
      <c r="D6" s="5">
        <v>82</v>
      </c>
      <c r="E6" s="5">
        <v>93</v>
      </c>
      <c r="F6" s="5">
        <v>90</v>
      </c>
      <c r="G6" s="5">
        <v>88</v>
      </c>
      <c r="H6" s="5">
        <v>83</v>
      </c>
      <c r="I6" s="5">
        <v>89</v>
      </c>
      <c r="J6" s="9">
        <f>AVERAGE(D6:I6)</f>
        <v>87.5</v>
      </c>
      <c r="K6" s="9">
        <f>J6*0.6</f>
        <v>52.5</v>
      </c>
      <c r="L6" s="9">
        <v>90</v>
      </c>
      <c r="M6" s="10">
        <f>L6*0.4</f>
        <v>36</v>
      </c>
      <c r="N6" s="10">
        <f>K6+M6</f>
        <v>88.5</v>
      </c>
      <c r="O6" s="10" t="s">
        <v>17</v>
      </c>
    </row>
    <row r="7" spans="1:15">
      <c r="A7" s="3">
        <v>6</v>
      </c>
      <c r="B7" s="4" t="s">
        <v>24</v>
      </c>
      <c r="C7" s="5" t="s">
        <v>19</v>
      </c>
      <c r="D7" s="5">
        <v>87</v>
      </c>
      <c r="E7" s="5">
        <v>90</v>
      </c>
      <c r="F7" s="5">
        <v>91</v>
      </c>
      <c r="G7" s="5">
        <v>89</v>
      </c>
      <c r="H7" s="5">
        <v>90</v>
      </c>
      <c r="I7" s="5">
        <v>85</v>
      </c>
      <c r="J7" s="9">
        <f>AVERAGE(D7:I7)</f>
        <v>88.6666666666667</v>
      </c>
      <c r="K7" s="9">
        <f>J7*0.6</f>
        <v>53.2</v>
      </c>
      <c r="L7" s="9">
        <v>86</v>
      </c>
      <c r="M7" s="10">
        <f>L7*0.4</f>
        <v>34.4</v>
      </c>
      <c r="N7" s="10">
        <f>K7+M7</f>
        <v>87.6</v>
      </c>
      <c r="O7" s="10" t="s">
        <v>17</v>
      </c>
    </row>
    <row r="8" spans="1:15">
      <c r="A8" s="3">
        <v>7</v>
      </c>
      <c r="B8" s="4" t="s">
        <v>25</v>
      </c>
      <c r="C8" s="5" t="s">
        <v>19</v>
      </c>
      <c r="D8" s="5">
        <v>87</v>
      </c>
      <c r="E8" s="5">
        <v>90</v>
      </c>
      <c r="F8" s="5">
        <v>89</v>
      </c>
      <c r="G8" s="5">
        <v>88</v>
      </c>
      <c r="H8" s="5">
        <v>85</v>
      </c>
      <c r="I8" s="5">
        <v>84</v>
      </c>
      <c r="J8" s="9">
        <f>AVERAGE(D8:I8)</f>
        <v>87.1666666666667</v>
      </c>
      <c r="K8" s="9">
        <f>J8*0.6</f>
        <v>52.3</v>
      </c>
      <c r="L8" s="9">
        <v>88</v>
      </c>
      <c r="M8" s="10">
        <f>L8*0.4</f>
        <v>35.2</v>
      </c>
      <c r="N8" s="10">
        <f>K8+M8</f>
        <v>87.5</v>
      </c>
      <c r="O8" s="10" t="s">
        <v>17</v>
      </c>
    </row>
    <row r="9" spans="1:15">
      <c r="A9" s="3">
        <v>8</v>
      </c>
      <c r="B9" s="4" t="s">
        <v>26</v>
      </c>
      <c r="C9" s="5" t="s">
        <v>19</v>
      </c>
      <c r="D9" s="5">
        <v>85</v>
      </c>
      <c r="E9" s="5">
        <v>90</v>
      </c>
      <c r="F9" s="5">
        <v>83</v>
      </c>
      <c r="G9" s="5">
        <v>85</v>
      </c>
      <c r="H9" s="5">
        <v>87</v>
      </c>
      <c r="I9" s="5">
        <v>82</v>
      </c>
      <c r="J9" s="9">
        <f>AVERAGE(D9:I9)</f>
        <v>85.3333333333333</v>
      </c>
      <c r="K9" s="9">
        <f>J9*0.6</f>
        <v>51.2</v>
      </c>
      <c r="L9" s="9">
        <v>89</v>
      </c>
      <c r="M9" s="10">
        <f>L9*0.4</f>
        <v>35.6</v>
      </c>
      <c r="N9" s="10">
        <f>K9+M9</f>
        <v>86.8</v>
      </c>
      <c r="O9" s="10" t="s">
        <v>17</v>
      </c>
    </row>
    <row r="10" spans="1:15">
      <c r="A10" s="3">
        <v>9</v>
      </c>
      <c r="B10" s="4" t="s">
        <v>27</v>
      </c>
      <c r="C10" s="5" t="s">
        <v>19</v>
      </c>
      <c r="D10" s="5">
        <v>86</v>
      </c>
      <c r="E10" s="5">
        <v>89</v>
      </c>
      <c r="F10" s="5">
        <v>89</v>
      </c>
      <c r="G10" s="5">
        <v>87</v>
      </c>
      <c r="H10" s="5">
        <v>88</v>
      </c>
      <c r="I10" s="5">
        <v>88</v>
      </c>
      <c r="J10" s="9">
        <f>AVERAGE(D10:I10)</f>
        <v>87.8333333333333</v>
      </c>
      <c r="K10" s="9">
        <f>J10*0.6</f>
        <v>52.7</v>
      </c>
      <c r="L10" s="9">
        <v>85</v>
      </c>
      <c r="M10" s="10">
        <f>L10*0.4</f>
        <v>34</v>
      </c>
      <c r="N10" s="10">
        <f>K10+M10</f>
        <v>86.7</v>
      </c>
      <c r="O10" s="10" t="s">
        <v>17</v>
      </c>
    </row>
    <row r="11" spans="1:15">
      <c r="A11" s="3">
        <v>10</v>
      </c>
      <c r="B11" s="6" t="s">
        <v>28</v>
      </c>
      <c r="C11" s="5" t="s">
        <v>19</v>
      </c>
      <c r="D11" s="5">
        <v>88</v>
      </c>
      <c r="E11" s="5">
        <v>85</v>
      </c>
      <c r="F11" s="5">
        <v>86</v>
      </c>
      <c r="G11" s="5">
        <v>84</v>
      </c>
      <c r="H11" s="5">
        <v>84</v>
      </c>
      <c r="I11" s="5">
        <v>87</v>
      </c>
      <c r="J11" s="9">
        <f>AVERAGE(D11:I11)</f>
        <v>85.6666666666667</v>
      </c>
      <c r="K11" s="9">
        <f>J11*0.6</f>
        <v>51.4</v>
      </c>
      <c r="L11" s="9">
        <v>88</v>
      </c>
      <c r="M11" s="10">
        <f>L11*0.4</f>
        <v>35.2</v>
      </c>
      <c r="N11" s="10">
        <f>K11+M11</f>
        <v>86.6</v>
      </c>
      <c r="O11" s="10"/>
    </row>
    <row r="12" spans="1:15">
      <c r="A12" s="3">
        <v>11</v>
      </c>
      <c r="B12" s="6" t="s">
        <v>29</v>
      </c>
      <c r="C12" s="5" t="s">
        <v>19</v>
      </c>
      <c r="D12" s="5">
        <v>74</v>
      </c>
      <c r="E12" s="5">
        <v>76</v>
      </c>
      <c r="F12" s="5">
        <v>79</v>
      </c>
      <c r="G12" s="5">
        <v>80</v>
      </c>
      <c r="H12" s="5">
        <v>81</v>
      </c>
      <c r="I12" s="5">
        <v>79</v>
      </c>
      <c r="J12" s="9">
        <f>AVERAGE(D12:I12)</f>
        <v>78.1666666666667</v>
      </c>
      <c r="K12" s="9">
        <f>J12*0.6</f>
        <v>46.9</v>
      </c>
      <c r="L12" s="9">
        <v>99</v>
      </c>
      <c r="M12" s="10">
        <f>L12*0.4</f>
        <v>39.6</v>
      </c>
      <c r="N12" s="10">
        <f>K12+M12</f>
        <v>86.5</v>
      </c>
      <c r="O12" s="10"/>
    </row>
    <row r="13" spans="1:15">
      <c r="A13" s="3">
        <v>12</v>
      </c>
      <c r="B13" s="6" t="s">
        <v>30</v>
      </c>
      <c r="C13" s="5" t="s">
        <v>19</v>
      </c>
      <c r="D13" s="5">
        <v>78</v>
      </c>
      <c r="E13" s="5">
        <v>76</v>
      </c>
      <c r="F13" s="5">
        <v>83</v>
      </c>
      <c r="G13" s="5">
        <v>78</v>
      </c>
      <c r="H13" s="5">
        <v>81</v>
      </c>
      <c r="I13" s="5">
        <v>79</v>
      </c>
      <c r="J13" s="9">
        <f>AVERAGE(D13:I13)</f>
        <v>79.1666666666667</v>
      </c>
      <c r="K13" s="9">
        <f>J13*0.6</f>
        <v>47.5</v>
      </c>
      <c r="L13" s="9">
        <v>90</v>
      </c>
      <c r="M13" s="10">
        <f>L13*0.4</f>
        <v>36</v>
      </c>
      <c r="N13" s="10">
        <f>K13+M13</f>
        <v>83.5</v>
      </c>
      <c r="O13" s="10"/>
    </row>
    <row r="14" spans="1:15">
      <c r="A14" s="3">
        <v>13</v>
      </c>
      <c r="B14" s="6" t="s">
        <v>31</v>
      </c>
      <c r="C14" s="5" t="s">
        <v>19</v>
      </c>
      <c r="D14" s="5">
        <v>78</v>
      </c>
      <c r="E14" s="5">
        <v>83</v>
      </c>
      <c r="F14" s="5">
        <v>79</v>
      </c>
      <c r="G14" s="5">
        <v>77</v>
      </c>
      <c r="H14" s="5">
        <v>77</v>
      </c>
      <c r="I14" s="5">
        <v>84</v>
      </c>
      <c r="J14" s="9">
        <f>AVERAGE(D14:I14)</f>
        <v>79.6666666666667</v>
      </c>
      <c r="K14" s="9">
        <f>J14*0.6</f>
        <v>47.8</v>
      </c>
      <c r="L14" s="9">
        <v>87</v>
      </c>
      <c r="M14" s="10">
        <f>L14*0.4</f>
        <v>34.8</v>
      </c>
      <c r="N14" s="10">
        <f>K14+M14</f>
        <v>82.6</v>
      </c>
      <c r="O14" s="10"/>
    </row>
    <row r="15" spans="1:15">
      <c r="A15" s="3">
        <v>14</v>
      </c>
      <c r="B15" s="6" t="s">
        <v>32</v>
      </c>
      <c r="C15" s="5" t="s">
        <v>19</v>
      </c>
      <c r="D15" s="5">
        <v>73</v>
      </c>
      <c r="E15" s="5">
        <v>74</v>
      </c>
      <c r="F15" s="5">
        <v>84</v>
      </c>
      <c r="G15" s="5">
        <v>77</v>
      </c>
      <c r="H15" s="5">
        <v>80</v>
      </c>
      <c r="I15" s="5">
        <v>85</v>
      </c>
      <c r="J15" s="9">
        <f>AVERAGE(D15:I15)</f>
        <v>78.8333333333333</v>
      </c>
      <c r="K15" s="9">
        <f>J15*0.6</f>
        <v>47.3</v>
      </c>
      <c r="L15" s="9">
        <v>85</v>
      </c>
      <c r="M15" s="10">
        <f>L15*0.4</f>
        <v>34</v>
      </c>
      <c r="N15" s="10">
        <f>K15+M15</f>
        <v>81.3</v>
      </c>
      <c r="O15" s="10"/>
    </row>
    <row r="16" spans="1:15">
      <c r="A16" s="3">
        <v>15</v>
      </c>
      <c r="B16" s="6" t="s">
        <v>33</v>
      </c>
      <c r="C16" s="5" t="s">
        <v>19</v>
      </c>
      <c r="D16" s="5">
        <v>74</v>
      </c>
      <c r="E16" s="5">
        <v>79</v>
      </c>
      <c r="F16" s="5">
        <v>73</v>
      </c>
      <c r="G16" s="5">
        <v>74</v>
      </c>
      <c r="H16" s="5">
        <v>84</v>
      </c>
      <c r="I16" s="5">
        <v>78</v>
      </c>
      <c r="J16" s="9">
        <f>AVERAGE(D16:I16)</f>
        <v>77</v>
      </c>
      <c r="K16" s="9">
        <f>J16*0.6</f>
        <v>46.2</v>
      </c>
      <c r="L16" s="9">
        <v>85</v>
      </c>
      <c r="M16" s="10">
        <f>L16*0.4</f>
        <v>34</v>
      </c>
      <c r="N16" s="10">
        <f>K16+M16</f>
        <v>80.2</v>
      </c>
      <c r="O16" s="10"/>
    </row>
  </sheetData>
  <sortState ref="A2:O16">
    <sortCondition ref="N2:N16" descending="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张凡稷</cp:lastModifiedBy>
  <dcterms:created xsi:type="dcterms:W3CDTF">2024-11-15T09:35:00Z</dcterms:created>
  <dcterms:modified xsi:type="dcterms:W3CDTF">2024-11-15T09:35:53Z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92559D9F36CC4D6B9FF3197E9D49BDEE_13</vt:lpwstr>
  </property>
  <property fmtid="{D5CDD505-2E9C-101B-9397-08002B2CF9AE}" pid="3" name="KSOProductBuildVer">
    <vt:lpwstr>2052-12.1.0.18276</vt:lpwstr>
  </property>
</Properties>
</file>