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<sst xmlns="http://schemas.openxmlformats.org/spreadsheetml/2006/main" count="170" uniqueCount="63">
  <si>
    <t>刑事司法学院2025年博士研究生入学考试成绩及拟录取信息汇总表（非专项及少骨计划）</t>
  </si>
  <si>
    <t>序号</t>
  </si>
  <si>
    <t>学院代码</t>
  </si>
  <si>
    <t>专业代码</t>
  </si>
  <si>
    <t>专业名称</t>
  </si>
  <si>
    <t>考生姓名</t>
  </si>
  <si>
    <t>专项计划</t>
  </si>
  <si>
    <t>拟录取
类别</t>
  </si>
  <si>
    <t>学习方式</t>
  </si>
  <si>
    <t>材料审
核成绩</t>
  </si>
  <si>
    <t>外语笔试成绩</t>
  </si>
  <si>
    <t>外语面试成绩</t>
  </si>
  <si>
    <t>外语总成绩（笔试*80%+面试）</t>
  </si>
  <si>
    <t>业务课一笔试（中国刑法/刑事法学基础）</t>
  </si>
  <si>
    <t>业务课一面试（中国刑法/刑事法学基础）</t>
  </si>
  <si>
    <t>业务课一总成绩（笔试*60%+面试）（中国刑法/刑事法学基础）</t>
  </si>
  <si>
    <t>业务课二笔试（外国刑法学/侦查学）</t>
  </si>
  <si>
    <t>业务课二面试（外国刑法学/侦查学）</t>
  </si>
  <si>
    <r>
      <rPr>
        <sz val="11"/>
        <rFont val="宋体"/>
        <charset val="134"/>
        <scheme val="minor"/>
      </rPr>
      <t>业务课二总成绩（笔试*60%+面试）</t>
    </r>
    <r>
      <rPr>
        <sz val="11"/>
        <color theme="1"/>
        <rFont val="宋体"/>
        <charset val="134"/>
        <scheme val="minor"/>
      </rPr>
      <t xml:space="preserve">
（外国刑法学/侦查学）</t>
    </r>
  </si>
  <si>
    <t>综合考
核成绩</t>
  </si>
  <si>
    <t>总成绩</t>
  </si>
  <si>
    <t>是否
拟录取</t>
  </si>
  <si>
    <t>拟录取
导师姓名</t>
  </si>
  <si>
    <t>备注</t>
  </si>
  <si>
    <t>030104</t>
  </si>
  <si>
    <t>刑法学</t>
  </si>
  <si>
    <t>王宣博</t>
  </si>
  <si>
    <t>非专项计划</t>
  </si>
  <si>
    <t>非定向</t>
  </si>
  <si>
    <t>全日制</t>
  </si>
  <si>
    <t>是</t>
  </si>
  <si>
    <t>程红</t>
  </si>
  <si>
    <t>陈龙为</t>
  </si>
  <si>
    <t>魏汉涛</t>
  </si>
  <si>
    <t>李梦遥</t>
  </si>
  <si>
    <t>周详</t>
  </si>
  <si>
    <t>张菡</t>
  </si>
  <si>
    <t>童德华</t>
  </si>
  <si>
    <t>周仪</t>
  </si>
  <si>
    <t>李嘉琪</t>
  </si>
  <si>
    <t>李泓霏</t>
  </si>
  <si>
    <t>张瑞琪</t>
  </si>
  <si>
    <t>暴紫维</t>
  </si>
  <si>
    <t>宝潇然</t>
  </si>
  <si>
    <t>申静</t>
  </si>
  <si>
    <t>少骨计划</t>
  </si>
  <si>
    <t>定向就业</t>
  </si>
  <si>
    <t>朱玲</t>
  </si>
  <si>
    <t>0301Z2</t>
  </si>
  <si>
    <t>侦查学</t>
  </si>
  <si>
    <t>廖一良</t>
  </si>
  <si>
    <t>董邦俊</t>
  </si>
  <si>
    <t>毛敏</t>
  </si>
  <si>
    <t>付凤</t>
  </si>
  <si>
    <t>陈沁玞</t>
  </si>
  <si>
    <t>闫平</t>
  </si>
  <si>
    <t>彭中彭</t>
  </si>
  <si>
    <t>胡向阳</t>
  </si>
  <si>
    <t>刘星臣</t>
  </si>
  <si>
    <t>王瀚葳</t>
  </si>
  <si>
    <t>杨二慧</t>
  </si>
  <si>
    <t>王钟淇</t>
  </si>
  <si>
    <t>王源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</si>
</sst>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 quotePrefix="1">
      <alignment horizontal="center" vertical="center"/>
    </xf>
    <xf numFmtId="176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"/>
  <sheetViews>
    <sheetView tabSelected="1" workbookViewId="0">
      <selection activeCell="A1" sqref="A1:W1"/>
    </sheetView>
  </sheetViews>
  <sheetFormatPr defaultColWidth="8.87962962962963" defaultRowHeight="14.4"/>
  <cols>
    <col min="1" max="1" width="3.87962962962963" style="3" customWidth="1"/>
    <col min="2" max="2" width="5.44444444444444" style="3" customWidth="1"/>
    <col min="3" max="3" width="8.66666666666667" style="3" customWidth="1"/>
    <col min="4" max="4" width="9.55555555555556" style="3" customWidth="1"/>
    <col min="5" max="5" width="8.87962962962963" style="3"/>
    <col min="6" max="6" width="11.4444444444444" style="3" customWidth="1"/>
    <col min="7" max="7" width="9.33333333333333" style="3" customWidth="1"/>
    <col min="8" max="8" width="8.87962962962963" style="3"/>
    <col min="9" max="9" width="7.22222222222222" style="3" customWidth="1"/>
    <col min="10" max="10" width="7.33333333333333" style="3" customWidth="1"/>
    <col min="11" max="11" width="7.11111111111111" style="3" customWidth="1"/>
    <col min="12" max="12" width="10.6666666666667" style="3" customWidth="1"/>
    <col min="13" max="13" width="7.33333333333333" style="3" customWidth="1"/>
    <col min="14" max="14" width="10.6666666666667" style="3" customWidth="1"/>
    <col min="15" max="17" width="11.6574074074074" style="3" customWidth="1"/>
    <col min="18" max="18" width="13.8888888888889" style="3" customWidth="1"/>
    <col min="19" max="19" width="8.87962962962963" style="3" customWidth="1"/>
    <col min="20" max="21" width="8.77777777777778" style="3" customWidth="1"/>
    <col min="22" max="22" width="8" style="3" customWidth="1"/>
    <col min="23" max="16384" width="8.87962962962963" style="3"/>
  </cols>
  <sheetData>
    <row r="1" ht="31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91" customHeight="1" spans="1:2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19" t="s">
        <v>9</v>
      </c>
      <c r="J2" s="6" t="s">
        <v>10</v>
      </c>
      <c r="K2" s="6" t="s">
        <v>11</v>
      </c>
      <c r="L2" s="20" t="s">
        <v>12</v>
      </c>
      <c r="M2" s="6" t="s">
        <v>13</v>
      </c>
      <c r="N2" s="6" t="s">
        <v>14</v>
      </c>
      <c r="O2" s="20" t="s">
        <v>15</v>
      </c>
      <c r="P2" s="6" t="s">
        <v>16</v>
      </c>
      <c r="Q2" s="6" t="s">
        <v>17</v>
      </c>
      <c r="R2" s="20" t="s">
        <v>18</v>
      </c>
      <c r="S2" s="29" t="s">
        <v>19</v>
      </c>
      <c r="T2" s="30" t="s">
        <v>20</v>
      </c>
      <c r="U2" s="31" t="s">
        <v>21</v>
      </c>
      <c r="V2" s="31" t="s">
        <v>22</v>
      </c>
      <c r="W2" s="32" t="s">
        <v>23</v>
      </c>
    </row>
    <row r="3" s="1" customFormat="1" ht="15.6" spans="1:23">
      <c r="A3" s="7">
        <v>1</v>
      </c>
      <c r="B3" s="7">
        <v>108</v>
      </c>
      <c r="C3" s="39" t="s">
        <v>24</v>
      </c>
      <c r="D3" s="8" t="s">
        <v>25</v>
      </c>
      <c r="E3" s="9" t="s">
        <v>26</v>
      </c>
      <c r="F3" s="10" t="s">
        <v>27</v>
      </c>
      <c r="G3" s="10" t="s">
        <v>28</v>
      </c>
      <c r="H3" s="10" t="s">
        <v>29</v>
      </c>
      <c r="I3" s="5">
        <v>87</v>
      </c>
      <c r="J3" s="21">
        <v>90</v>
      </c>
      <c r="K3" s="21">
        <v>71</v>
      </c>
      <c r="L3" s="21">
        <v>86.2</v>
      </c>
      <c r="M3" s="21">
        <v>83</v>
      </c>
      <c r="N3" s="21">
        <v>87.5</v>
      </c>
      <c r="O3" s="21">
        <v>84.8</v>
      </c>
      <c r="P3" s="21">
        <v>84</v>
      </c>
      <c r="Q3" s="21">
        <v>87</v>
      </c>
      <c r="R3" s="21">
        <v>85.2</v>
      </c>
      <c r="S3" s="33">
        <v>256.2</v>
      </c>
      <c r="T3" s="33">
        <v>343.2</v>
      </c>
      <c r="U3" s="33" t="s">
        <v>30</v>
      </c>
      <c r="V3" s="33" t="s">
        <v>31</v>
      </c>
      <c r="W3" s="21"/>
    </row>
    <row r="4" ht="15.6" spans="1:23">
      <c r="A4" s="7">
        <v>2</v>
      </c>
      <c r="B4" s="7">
        <v>108</v>
      </c>
      <c r="C4" s="39" t="s">
        <v>24</v>
      </c>
      <c r="D4" s="8" t="s">
        <v>25</v>
      </c>
      <c r="E4" s="9" t="s">
        <v>32</v>
      </c>
      <c r="F4" s="10" t="s">
        <v>27</v>
      </c>
      <c r="G4" s="10" t="s">
        <v>28</v>
      </c>
      <c r="H4" s="10" t="s">
        <v>29</v>
      </c>
      <c r="I4" s="5">
        <v>89</v>
      </c>
      <c r="J4" s="22">
        <v>88</v>
      </c>
      <c r="K4" s="23">
        <v>71</v>
      </c>
      <c r="L4" s="23">
        <v>84.6</v>
      </c>
      <c r="M4" s="23">
        <v>84</v>
      </c>
      <c r="N4" s="23">
        <v>86.5</v>
      </c>
      <c r="O4" s="23">
        <v>85</v>
      </c>
      <c r="P4" s="23">
        <v>83</v>
      </c>
      <c r="Q4" s="23">
        <v>86.5</v>
      </c>
      <c r="R4" s="23">
        <v>84.4</v>
      </c>
      <c r="S4" s="33">
        <v>254</v>
      </c>
      <c r="T4" s="33">
        <v>343</v>
      </c>
      <c r="U4" s="33" t="s">
        <v>30</v>
      </c>
      <c r="V4" s="34" t="s">
        <v>33</v>
      </c>
      <c r="W4" s="23"/>
    </row>
    <row r="5" ht="15.6" spans="1:23">
      <c r="A5" s="7">
        <v>3</v>
      </c>
      <c r="B5" s="7">
        <v>108</v>
      </c>
      <c r="C5" s="39" t="s">
        <v>24</v>
      </c>
      <c r="D5" s="8" t="s">
        <v>25</v>
      </c>
      <c r="E5" s="9" t="s">
        <v>34</v>
      </c>
      <c r="F5" s="10" t="s">
        <v>27</v>
      </c>
      <c r="G5" s="10" t="s">
        <v>28</v>
      </c>
      <c r="H5" s="10" t="s">
        <v>29</v>
      </c>
      <c r="I5" s="5">
        <v>90</v>
      </c>
      <c r="J5" s="22">
        <v>87</v>
      </c>
      <c r="K5" s="23">
        <v>67</v>
      </c>
      <c r="L5" s="23">
        <v>83</v>
      </c>
      <c r="M5" s="23">
        <v>92</v>
      </c>
      <c r="N5" s="23">
        <v>67.5</v>
      </c>
      <c r="O5" s="23">
        <v>82.2</v>
      </c>
      <c r="P5" s="23">
        <v>91</v>
      </c>
      <c r="Q5" s="23">
        <v>68</v>
      </c>
      <c r="R5" s="23">
        <v>81.8</v>
      </c>
      <c r="S5" s="33">
        <v>247</v>
      </c>
      <c r="T5" s="33">
        <v>337</v>
      </c>
      <c r="U5" s="33" t="s">
        <v>30</v>
      </c>
      <c r="V5" s="34" t="s">
        <v>35</v>
      </c>
      <c r="W5" s="23"/>
    </row>
    <row r="6" ht="15.6" spans="1:23">
      <c r="A6" s="7">
        <v>4</v>
      </c>
      <c r="B6" s="7">
        <v>108</v>
      </c>
      <c r="C6" s="39" t="s">
        <v>24</v>
      </c>
      <c r="D6" s="8" t="s">
        <v>25</v>
      </c>
      <c r="E6" s="9" t="s">
        <v>36</v>
      </c>
      <c r="F6" s="10" t="s">
        <v>27</v>
      </c>
      <c r="G6" s="10" t="s">
        <v>28</v>
      </c>
      <c r="H6" s="10" t="s">
        <v>29</v>
      </c>
      <c r="I6" s="5">
        <v>64</v>
      </c>
      <c r="J6" s="22">
        <v>93</v>
      </c>
      <c r="K6" s="23">
        <v>74</v>
      </c>
      <c r="L6" s="23">
        <v>89.2</v>
      </c>
      <c r="M6" s="23">
        <v>90</v>
      </c>
      <c r="N6" s="23">
        <v>84</v>
      </c>
      <c r="O6" s="23">
        <v>87.6</v>
      </c>
      <c r="P6" s="23">
        <v>91</v>
      </c>
      <c r="Q6" s="23">
        <v>84.5</v>
      </c>
      <c r="R6" s="23">
        <v>88.4</v>
      </c>
      <c r="S6" s="33">
        <v>265.2</v>
      </c>
      <c r="T6" s="33">
        <v>329.2</v>
      </c>
      <c r="U6" s="33" t="s">
        <v>30</v>
      </c>
      <c r="V6" s="34" t="s">
        <v>37</v>
      </c>
      <c r="W6" s="23"/>
    </row>
    <row r="7" ht="15.6" spans="1:23">
      <c r="A7" s="7">
        <v>5</v>
      </c>
      <c r="B7" s="7">
        <v>108</v>
      </c>
      <c r="C7" s="39" t="s">
        <v>24</v>
      </c>
      <c r="D7" s="8" t="s">
        <v>25</v>
      </c>
      <c r="E7" s="9" t="s">
        <v>38</v>
      </c>
      <c r="F7" s="10" t="s">
        <v>27</v>
      </c>
      <c r="G7" s="10" t="s">
        <v>28</v>
      </c>
      <c r="H7" s="10" t="s">
        <v>29</v>
      </c>
      <c r="I7" s="5">
        <v>64</v>
      </c>
      <c r="J7" s="22">
        <v>88</v>
      </c>
      <c r="K7" s="23">
        <v>72</v>
      </c>
      <c r="L7" s="23">
        <v>84.8</v>
      </c>
      <c r="M7" s="23">
        <v>75</v>
      </c>
      <c r="N7" s="23">
        <v>82.5</v>
      </c>
      <c r="O7" s="23">
        <v>78</v>
      </c>
      <c r="P7" s="23">
        <v>75</v>
      </c>
      <c r="Q7" s="23">
        <v>84.5</v>
      </c>
      <c r="R7" s="23">
        <v>78.8</v>
      </c>
      <c r="S7" s="33">
        <v>241.6</v>
      </c>
      <c r="T7" s="33">
        <v>305.6</v>
      </c>
      <c r="U7" s="34"/>
      <c r="V7" s="34"/>
      <c r="W7" s="23"/>
    </row>
    <row r="8" ht="15.6" spans="1:23">
      <c r="A8" s="7">
        <v>6</v>
      </c>
      <c r="B8" s="7">
        <v>108</v>
      </c>
      <c r="C8" s="39" t="s">
        <v>24</v>
      </c>
      <c r="D8" s="8" t="s">
        <v>25</v>
      </c>
      <c r="E8" s="9" t="s">
        <v>39</v>
      </c>
      <c r="F8" s="10" t="s">
        <v>27</v>
      </c>
      <c r="G8" s="10" t="s">
        <v>28</v>
      </c>
      <c r="H8" s="10" t="s">
        <v>29</v>
      </c>
      <c r="I8" s="5">
        <v>61</v>
      </c>
      <c r="J8" s="22">
        <v>76</v>
      </c>
      <c r="K8" s="23">
        <v>72</v>
      </c>
      <c r="L8" s="24">
        <v>75.2</v>
      </c>
      <c r="M8" s="23">
        <v>81</v>
      </c>
      <c r="N8" s="23">
        <v>81</v>
      </c>
      <c r="O8" s="23">
        <v>81</v>
      </c>
      <c r="P8" s="23">
        <v>83</v>
      </c>
      <c r="Q8" s="23">
        <v>81</v>
      </c>
      <c r="R8" s="23">
        <v>82.2</v>
      </c>
      <c r="S8" s="33">
        <v>238.4</v>
      </c>
      <c r="T8" s="33">
        <v>299.4</v>
      </c>
      <c r="U8" s="34"/>
      <c r="V8" s="34"/>
      <c r="W8" s="23"/>
    </row>
    <row r="9" ht="15.6" spans="1:23">
      <c r="A9" s="7">
        <v>7</v>
      </c>
      <c r="B9" s="7">
        <v>108</v>
      </c>
      <c r="C9" s="39" t="s">
        <v>24</v>
      </c>
      <c r="D9" s="8" t="s">
        <v>25</v>
      </c>
      <c r="E9" s="9" t="s">
        <v>40</v>
      </c>
      <c r="F9" s="10" t="s">
        <v>27</v>
      </c>
      <c r="G9" s="10" t="s">
        <v>28</v>
      </c>
      <c r="H9" s="10" t="s">
        <v>29</v>
      </c>
      <c r="I9" s="5">
        <v>94</v>
      </c>
      <c r="J9" s="22">
        <v>66</v>
      </c>
      <c r="K9" s="23">
        <v>66</v>
      </c>
      <c r="L9" s="23">
        <v>66</v>
      </c>
      <c r="M9" s="23">
        <v>63</v>
      </c>
      <c r="N9" s="23">
        <v>66</v>
      </c>
      <c r="O9" s="23">
        <v>64.2</v>
      </c>
      <c r="P9" s="23">
        <v>61</v>
      </c>
      <c r="Q9" s="23">
        <v>67.5</v>
      </c>
      <c r="R9" s="23">
        <v>63.6</v>
      </c>
      <c r="S9" s="33">
        <v>193.8</v>
      </c>
      <c r="T9" s="33">
        <v>287.8</v>
      </c>
      <c r="U9" s="34"/>
      <c r="V9" s="34"/>
      <c r="W9" s="23"/>
    </row>
    <row r="10" ht="15.6" spans="1:23">
      <c r="A10" s="7">
        <v>8</v>
      </c>
      <c r="B10" s="7">
        <v>108</v>
      </c>
      <c r="C10" s="39" t="s">
        <v>24</v>
      </c>
      <c r="D10" s="8" t="s">
        <v>25</v>
      </c>
      <c r="E10" s="9" t="s">
        <v>41</v>
      </c>
      <c r="F10" s="10" t="s">
        <v>27</v>
      </c>
      <c r="G10" s="10" t="s">
        <v>28</v>
      </c>
      <c r="H10" s="10" t="s">
        <v>29</v>
      </c>
      <c r="I10" s="5">
        <v>87</v>
      </c>
      <c r="J10" s="22">
        <v>67</v>
      </c>
      <c r="K10" s="23">
        <v>64</v>
      </c>
      <c r="L10" s="23">
        <v>66.4</v>
      </c>
      <c r="M10" s="23">
        <v>62</v>
      </c>
      <c r="N10" s="23">
        <v>61</v>
      </c>
      <c r="O10" s="23">
        <v>61.6</v>
      </c>
      <c r="P10" s="23">
        <v>62</v>
      </c>
      <c r="Q10" s="23">
        <v>62</v>
      </c>
      <c r="R10" s="23">
        <v>62</v>
      </c>
      <c r="S10" s="33">
        <v>190</v>
      </c>
      <c r="T10" s="33">
        <v>277</v>
      </c>
      <c r="U10" s="34"/>
      <c r="V10" s="34"/>
      <c r="W10" s="23"/>
    </row>
    <row r="11" ht="15.6" spans="1:23">
      <c r="A11" s="7">
        <v>9</v>
      </c>
      <c r="B11" s="7">
        <v>108</v>
      </c>
      <c r="C11" s="39" t="s">
        <v>24</v>
      </c>
      <c r="D11" s="8" t="s">
        <v>25</v>
      </c>
      <c r="E11" s="9" t="s">
        <v>42</v>
      </c>
      <c r="F11" s="10" t="s">
        <v>27</v>
      </c>
      <c r="G11" s="10" t="s">
        <v>28</v>
      </c>
      <c r="H11" s="10" t="s">
        <v>29</v>
      </c>
      <c r="I11" s="5">
        <v>71</v>
      </c>
      <c r="J11" s="22">
        <v>70</v>
      </c>
      <c r="K11" s="23">
        <v>62</v>
      </c>
      <c r="L11" s="23">
        <v>68.4</v>
      </c>
      <c r="M11" s="23">
        <v>62</v>
      </c>
      <c r="N11" s="23">
        <v>64</v>
      </c>
      <c r="O11" s="23">
        <v>62.8</v>
      </c>
      <c r="P11" s="23">
        <v>62</v>
      </c>
      <c r="Q11" s="23">
        <v>69.5</v>
      </c>
      <c r="R11" s="23">
        <v>65</v>
      </c>
      <c r="S11" s="33">
        <v>196.2</v>
      </c>
      <c r="T11" s="33">
        <v>267.2</v>
      </c>
      <c r="U11" s="34"/>
      <c r="V11" s="34"/>
      <c r="W11" s="23"/>
    </row>
    <row r="12" ht="15.6" spans="1:23">
      <c r="A12" s="7">
        <v>10</v>
      </c>
      <c r="B12" s="7">
        <v>108</v>
      </c>
      <c r="C12" s="39" t="s">
        <v>24</v>
      </c>
      <c r="D12" s="8" t="s">
        <v>25</v>
      </c>
      <c r="E12" s="9" t="s">
        <v>43</v>
      </c>
      <c r="F12" s="10" t="s">
        <v>27</v>
      </c>
      <c r="G12" s="10" t="s">
        <v>28</v>
      </c>
      <c r="H12" s="10" t="s">
        <v>29</v>
      </c>
      <c r="I12" s="5">
        <v>65</v>
      </c>
      <c r="J12" s="22">
        <v>23</v>
      </c>
      <c r="K12" s="23">
        <v>69</v>
      </c>
      <c r="L12" s="23">
        <v>32.2</v>
      </c>
      <c r="M12" s="23">
        <v>83</v>
      </c>
      <c r="N12" s="23">
        <v>77</v>
      </c>
      <c r="O12" s="23">
        <v>80.6</v>
      </c>
      <c r="P12" s="23">
        <v>84</v>
      </c>
      <c r="Q12" s="23">
        <v>79</v>
      </c>
      <c r="R12" s="23">
        <v>82</v>
      </c>
      <c r="S12" s="33">
        <v>194.8</v>
      </c>
      <c r="T12" s="33">
        <v>259.8</v>
      </c>
      <c r="U12" s="34"/>
      <c r="V12" s="34"/>
      <c r="W12" s="23"/>
    </row>
    <row r="13" s="2" customFormat="1" ht="15.6" spans="1:23">
      <c r="A13" s="11">
        <v>11</v>
      </c>
      <c r="B13" s="11">
        <v>108</v>
      </c>
      <c r="C13" s="40" t="s">
        <v>24</v>
      </c>
      <c r="D13" s="13" t="s">
        <v>25</v>
      </c>
      <c r="E13" s="14" t="s">
        <v>44</v>
      </c>
      <c r="F13" s="15" t="s">
        <v>45</v>
      </c>
      <c r="G13" s="15" t="s">
        <v>46</v>
      </c>
      <c r="H13" s="15" t="s">
        <v>29</v>
      </c>
      <c r="I13" s="12">
        <v>86</v>
      </c>
      <c r="J13" s="25">
        <v>80</v>
      </c>
      <c r="K13" s="26">
        <v>68</v>
      </c>
      <c r="L13" s="26">
        <v>77.6</v>
      </c>
      <c r="M13" s="26">
        <v>70</v>
      </c>
      <c r="N13" s="26">
        <v>77.5</v>
      </c>
      <c r="O13" s="26">
        <v>73</v>
      </c>
      <c r="P13" s="26">
        <v>71</v>
      </c>
      <c r="Q13" s="26">
        <v>80.5</v>
      </c>
      <c r="R13" s="26">
        <v>74.8</v>
      </c>
      <c r="S13" s="35">
        <v>225.4</v>
      </c>
      <c r="T13" s="35">
        <v>311.4</v>
      </c>
      <c r="U13" s="36" t="s">
        <v>30</v>
      </c>
      <c r="V13" s="36" t="s">
        <v>37</v>
      </c>
      <c r="W13" s="26"/>
    </row>
    <row r="14" ht="15.6" spans="1:23">
      <c r="A14" s="7">
        <v>12</v>
      </c>
      <c r="B14" s="7">
        <v>108</v>
      </c>
      <c r="C14" s="39" t="s">
        <v>24</v>
      </c>
      <c r="D14" s="8" t="s">
        <v>25</v>
      </c>
      <c r="E14" s="9" t="s">
        <v>47</v>
      </c>
      <c r="F14" s="10" t="s">
        <v>45</v>
      </c>
      <c r="G14" s="10" t="s">
        <v>46</v>
      </c>
      <c r="H14" s="10" t="s">
        <v>29</v>
      </c>
      <c r="I14" s="5">
        <v>76</v>
      </c>
      <c r="J14" s="22">
        <v>64</v>
      </c>
      <c r="K14" s="23">
        <v>61</v>
      </c>
      <c r="L14" s="23">
        <v>63.4</v>
      </c>
      <c r="M14" s="23">
        <v>70</v>
      </c>
      <c r="N14" s="23">
        <v>70</v>
      </c>
      <c r="O14" s="23">
        <v>70</v>
      </c>
      <c r="P14" s="23">
        <v>70</v>
      </c>
      <c r="Q14" s="23">
        <v>70.5</v>
      </c>
      <c r="R14" s="23">
        <v>70.2</v>
      </c>
      <c r="S14" s="33">
        <v>203.6</v>
      </c>
      <c r="T14" s="33">
        <v>279.6</v>
      </c>
      <c r="U14" s="34"/>
      <c r="V14" s="34"/>
      <c r="W14" s="23"/>
    </row>
    <row r="15" spans="1:23">
      <c r="A15" s="7">
        <v>13</v>
      </c>
      <c r="B15" s="7">
        <v>108</v>
      </c>
      <c r="C15" s="5" t="s">
        <v>48</v>
      </c>
      <c r="D15" s="8" t="s">
        <v>49</v>
      </c>
      <c r="E15" s="16" t="s">
        <v>50</v>
      </c>
      <c r="F15" s="10" t="s">
        <v>27</v>
      </c>
      <c r="G15" s="10" t="s">
        <v>28</v>
      </c>
      <c r="H15" s="10" t="s">
        <v>29</v>
      </c>
      <c r="I15" s="16">
        <v>90</v>
      </c>
      <c r="J15" s="16">
        <v>90</v>
      </c>
      <c r="K15" s="16">
        <v>17.75</v>
      </c>
      <c r="L15" s="16">
        <f t="shared" ref="L15:L23" si="0">J15*80%+K15</f>
        <v>89.75</v>
      </c>
      <c r="M15" s="16">
        <v>97</v>
      </c>
      <c r="N15" s="16">
        <v>35.75</v>
      </c>
      <c r="O15" s="16">
        <f t="shared" ref="O15:O23" si="1">M15*60%+N15</f>
        <v>93.95</v>
      </c>
      <c r="P15" s="16">
        <v>96</v>
      </c>
      <c r="Q15" s="16">
        <v>35.75</v>
      </c>
      <c r="R15" s="16">
        <f t="shared" ref="R15:R23" si="2">P15*60%+Q15</f>
        <v>93.35</v>
      </c>
      <c r="S15" s="16">
        <f t="shared" ref="S15:S23" si="3">L15+O15+R15</f>
        <v>277.05</v>
      </c>
      <c r="T15" s="16">
        <f t="shared" ref="T15:T23" si="4">I15+S15</f>
        <v>367.05</v>
      </c>
      <c r="U15" s="37" t="s">
        <v>30</v>
      </c>
      <c r="V15" s="37" t="s">
        <v>51</v>
      </c>
      <c r="W15" s="28"/>
    </row>
    <row r="16" spans="1:23">
      <c r="A16" s="7">
        <v>14</v>
      </c>
      <c r="B16" s="7">
        <v>108</v>
      </c>
      <c r="C16" s="5" t="s">
        <v>48</v>
      </c>
      <c r="D16" s="8" t="s">
        <v>49</v>
      </c>
      <c r="E16" s="16" t="s">
        <v>52</v>
      </c>
      <c r="F16" s="10" t="s">
        <v>27</v>
      </c>
      <c r="G16" s="10" t="s">
        <v>28</v>
      </c>
      <c r="H16" s="10" t="s">
        <v>29</v>
      </c>
      <c r="I16" s="16">
        <v>77</v>
      </c>
      <c r="J16" s="16">
        <v>80</v>
      </c>
      <c r="K16" s="16">
        <v>18</v>
      </c>
      <c r="L16" s="16">
        <f t="shared" si="0"/>
        <v>82</v>
      </c>
      <c r="M16" s="16">
        <v>93</v>
      </c>
      <c r="N16" s="16">
        <v>35.25</v>
      </c>
      <c r="O16" s="16">
        <f t="shared" si="1"/>
        <v>91.05</v>
      </c>
      <c r="P16" s="16">
        <v>92</v>
      </c>
      <c r="Q16" s="16">
        <v>35.5</v>
      </c>
      <c r="R16" s="16">
        <f t="shared" si="2"/>
        <v>90.7</v>
      </c>
      <c r="S16" s="16">
        <f t="shared" si="3"/>
        <v>263.75</v>
      </c>
      <c r="T16" s="16">
        <f t="shared" si="4"/>
        <v>340.75</v>
      </c>
      <c r="U16" s="37" t="s">
        <v>30</v>
      </c>
      <c r="V16" s="37" t="s">
        <v>53</v>
      </c>
      <c r="W16" s="28"/>
    </row>
    <row r="17" spans="1:23">
      <c r="A17" s="7">
        <v>15</v>
      </c>
      <c r="B17" s="7">
        <v>108</v>
      </c>
      <c r="C17" s="5" t="s">
        <v>48</v>
      </c>
      <c r="D17" s="8" t="s">
        <v>49</v>
      </c>
      <c r="E17" s="16" t="s">
        <v>54</v>
      </c>
      <c r="F17" s="10" t="s">
        <v>27</v>
      </c>
      <c r="G17" s="10" t="s">
        <v>28</v>
      </c>
      <c r="H17" s="10" t="s">
        <v>29</v>
      </c>
      <c r="I17" s="16">
        <v>70</v>
      </c>
      <c r="J17" s="16">
        <v>83</v>
      </c>
      <c r="K17" s="16">
        <v>18</v>
      </c>
      <c r="L17" s="16">
        <f t="shared" si="0"/>
        <v>84.4</v>
      </c>
      <c r="M17" s="16">
        <v>95</v>
      </c>
      <c r="N17" s="16">
        <v>35.75</v>
      </c>
      <c r="O17" s="16">
        <f t="shared" si="1"/>
        <v>92.75</v>
      </c>
      <c r="P17" s="16">
        <v>93</v>
      </c>
      <c r="Q17" s="16">
        <v>36.25</v>
      </c>
      <c r="R17" s="16">
        <f t="shared" si="2"/>
        <v>92.05</v>
      </c>
      <c r="S17" s="16">
        <f t="shared" si="3"/>
        <v>269.2</v>
      </c>
      <c r="T17" s="16">
        <f t="shared" si="4"/>
        <v>339.2</v>
      </c>
      <c r="U17" s="37" t="s">
        <v>30</v>
      </c>
      <c r="V17" s="37" t="s">
        <v>55</v>
      </c>
      <c r="W17" s="28"/>
    </row>
    <row r="18" spans="1:23">
      <c r="A18" s="7">
        <v>16</v>
      </c>
      <c r="B18" s="7">
        <v>108</v>
      </c>
      <c r="C18" s="5" t="s">
        <v>48</v>
      </c>
      <c r="D18" s="8" t="s">
        <v>49</v>
      </c>
      <c r="E18" s="16" t="s">
        <v>56</v>
      </c>
      <c r="F18" s="10" t="s">
        <v>27</v>
      </c>
      <c r="G18" s="10" t="s">
        <v>28</v>
      </c>
      <c r="H18" s="10" t="s">
        <v>29</v>
      </c>
      <c r="I18" s="16">
        <v>65</v>
      </c>
      <c r="J18" s="16">
        <v>84</v>
      </c>
      <c r="K18" s="16">
        <v>17.75</v>
      </c>
      <c r="L18" s="16">
        <f t="shared" si="0"/>
        <v>84.95</v>
      </c>
      <c r="M18" s="16">
        <v>95</v>
      </c>
      <c r="N18" s="16">
        <v>35.5</v>
      </c>
      <c r="O18" s="16">
        <f t="shared" si="1"/>
        <v>92.5</v>
      </c>
      <c r="P18" s="16">
        <v>93</v>
      </c>
      <c r="Q18" s="16">
        <v>35.5</v>
      </c>
      <c r="R18" s="16">
        <f t="shared" si="2"/>
        <v>91.3</v>
      </c>
      <c r="S18" s="16">
        <f t="shared" si="3"/>
        <v>268.75</v>
      </c>
      <c r="T18" s="16">
        <f t="shared" si="4"/>
        <v>333.75</v>
      </c>
      <c r="U18" s="37" t="s">
        <v>30</v>
      </c>
      <c r="V18" s="37" t="s">
        <v>57</v>
      </c>
      <c r="W18" s="28"/>
    </row>
    <row r="19" spans="1:23">
      <c r="A19" s="7">
        <v>17</v>
      </c>
      <c r="B19" s="7">
        <v>108</v>
      </c>
      <c r="C19" s="5" t="s">
        <v>48</v>
      </c>
      <c r="D19" s="8" t="s">
        <v>49</v>
      </c>
      <c r="E19" s="16" t="s">
        <v>58</v>
      </c>
      <c r="F19" s="10" t="s">
        <v>27</v>
      </c>
      <c r="G19" s="10" t="s">
        <v>28</v>
      </c>
      <c r="H19" s="10" t="s">
        <v>29</v>
      </c>
      <c r="I19" s="16">
        <v>80</v>
      </c>
      <c r="J19" s="16">
        <v>77</v>
      </c>
      <c r="K19" s="16">
        <v>17</v>
      </c>
      <c r="L19" s="16">
        <f t="shared" si="0"/>
        <v>78.6</v>
      </c>
      <c r="M19" s="16">
        <v>71</v>
      </c>
      <c r="N19" s="16">
        <v>33.5</v>
      </c>
      <c r="O19" s="16">
        <f t="shared" si="1"/>
        <v>76.1</v>
      </c>
      <c r="P19" s="16">
        <v>67</v>
      </c>
      <c r="Q19" s="16">
        <v>34.5</v>
      </c>
      <c r="R19" s="16">
        <f t="shared" si="2"/>
        <v>74.7</v>
      </c>
      <c r="S19" s="16">
        <f t="shared" si="3"/>
        <v>229.4</v>
      </c>
      <c r="T19" s="16">
        <f t="shared" si="4"/>
        <v>309.4</v>
      </c>
      <c r="U19" s="37" t="s">
        <v>30</v>
      </c>
      <c r="V19" s="37" t="s">
        <v>57</v>
      </c>
      <c r="W19" s="28"/>
    </row>
    <row r="20" spans="1:23">
      <c r="A20" s="7">
        <v>18</v>
      </c>
      <c r="B20" s="7">
        <v>108</v>
      </c>
      <c r="C20" s="5" t="s">
        <v>48</v>
      </c>
      <c r="D20" s="8" t="s">
        <v>49</v>
      </c>
      <c r="E20" s="16" t="s">
        <v>59</v>
      </c>
      <c r="F20" s="10" t="s">
        <v>27</v>
      </c>
      <c r="G20" s="10" t="s">
        <v>28</v>
      </c>
      <c r="H20" s="10" t="s">
        <v>29</v>
      </c>
      <c r="I20" s="16">
        <v>67</v>
      </c>
      <c r="J20" s="16">
        <v>71</v>
      </c>
      <c r="K20" s="16">
        <v>16.25</v>
      </c>
      <c r="L20" s="16">
        <f t="shared" si="0"/>
        <v>73.05</v>
      </c>
      <c r="M20" s="16">
        <v>68</v>
      </c>
      <c r="N20" s="16">
        <v>33</v>
      </c>
      <c r="O20" s="16">
        <f t="shared" si="1"/>
        <v>73.8</v>
      </c>
      <c r="P20" s="16">
        <v>64</v>
      </c>
      <c r="Q20" s="16">
        <v>33</v>
      </c>
      <c r="R20" s="16">
        <f t="shared" si="2"/>
        <v>71.4</v>
      </c>
      <c r="S20" s="16">
        <f t="shared" si="3"/>
        <v>218.25</v>
      </c>
      <c r="T20" s="16">
        <f t="shared" si="4"/>
        <v>285.25</v>
      </c>
      <c r="U20" s="37"/>
      <c r="V20" s="37"/>
      <c r="W20" s="28"/>
    </row>
    <row r="21" spans="1:23">
      <c r="A21" s="7">
        <v>19</v>
      </c>
      <c r="B21" s="7">
        <v>108</v>
      </c>
      <c r="C21" s="5" t="s">
        <v>48</v>
      </c>
      <c r="D21" s="8" t="s">
        <v>49</v>
      </c>
      <c r="E21" s="16" t="s">
        <v>60</v>
      </c>
      <c r="F21" s="10" t="s">
        <v>27</v>
      </c>
      <c r="G21" s="10" t="s">
        <v>28</v>
      </c>
      <c r="H21" s="10" t="s">
        <v>29</v>
      </c>
      <c r="I21" s="16">
        <v>60</v>
      </c>
      <c r="J21" s="16">
        <v>75</v>
      </c>
      <c r="K21" s="16">
        <v>15.75</v>
      </c>
      <c r="L21" s="16">
        <f t="shared" si="0"/>
        <v>75.75</v>
      </c>
      <c r="M21" s="16">
        <v>65</v>
      </c>
      <c r="N21" s="16">
        <v>30.5</v>
      </c>
      <c r="O21" s="16">
        <f t="shared" si="1"/>
        <v>69.5</v>
      </c>
      <c r="P21" s="16">
        <v>62</v>
      </c>
      <c r="Q21" s="16">
        <v>31.75</v>
      </c>
      <c r="R21" s="16">
        <f t="shared" si="2"/>
        <v>68.95</v>
      </c>
      <c r="S21" s="16">
        <f t="shared" si="3"/>
        <v>214.2</v>
      </c>
      <c r="T21" s="16">
        <f t="shared" si="4"/>
        <v>274.2</v>
      </c>
      <c r="U21" s="37"/>
      <c r="V21" s="37"/>
      <c r="W21" s="38"/>
    </row>
    <row r="22" spans="1:23">
      <c r="A22" s="7">
        <v>20</v>
      </c>
      <c r="B22" s="7">
        <v>108</v>
      </c>
      <c r="C22" s="5" t="s">
        <v>48</v>
      </c>
      <c r="D22" s="8" t="s">
        <v>49</v>
      </c>
      <c r="E22" s="16" t="s">
        <v>61</v>
      </c>
      <c r="F22" s="10" t="s">
        <v>27</v>
      </c>
      <c r="G22" s="10" t="s">
        <v>28</v>
      </c>
      <c r="H22" s="10" t="s">
        <v>29</v>
      </c>
      <c r="I22" s="16">
        <v>60</v>
      </c>
      <c r="J22" s="16">
        <v>74</v>
      </c>
      <c r="K22" s="16">
        <v>17</v>
      </c>
      <c r="L22" s="16">
        <f t="shared" si="0"/>
        <v>76.2</v>
      </c>
      <c r="M22" s="16">
        <v>57</v>
      </c>
      <c r="N22" s="16">
        <v>32.25</v>
      </c>
      <c r="O22" s="16">
        <f t="shared" si="1"/>
        <v>66.45</v>
      </c>
      <c r="P22" s="16">
        <v>61</v>
      </c>
      <c r="Q22" s="16">
        <v>29.75</v>
      </c>
      <c r="R22" s="16">
        <f t="shared" si="2"/>
        <v>66.35</v>
      </c>
      <c r="S22" s="16">
        <f t="shared" si="3"/>
        <v>209</v>
      </c>
      <c r="T22" s="16">
        <f t="shared" si="4"/>
        <v>269</v>
      </c>
      <c r="U22" s="37"/>
      <c r="V22" s="37"/>
      <c r="W22" s="38"/>
    </row>
    <row r="23" spans="1:23">
      <c r="A23" s="7">
        <v>21</v>
      </c>
      <c r="B23" s="7">
        <v>108</v>
      </c>
      <c r="C23" s="5" t="s">
        <v>48</v>
      </c>
      <c r="D23" s="8" t="s">
        <v>49</v>
      </c>
      <c r="E23" s="16" t="s">
        <v>62</v>
      </c>
      <c r="F23" s="10" t="s">
        <v>27</v>
      </c>
      <c r="G23" s="10" t="s">
        <v>28</v>
      </c>
      <c r="H23" s="10" t="s">
        <v>29</v>
      </c>
      <c r="I23" s="16">
        <v>60</v>
      </c>
      <c r="J23" s="16">
        <v>68</v>
      </c>
      <c r="K23" s="16">
        <v>16.25</v>
      </c>
      <c r="L23" s="16">
        <f t="shared" si="0"/>
        <v>70.65</v>
      </c>
      <c r="M23" s="16">
        <v>60</v>
      </c>
      <c r="N23" s="16">
        <v>31</v>
      </c>
      <c r="O23" s="16">
        <f t="shared" si="1"/>
        <v>67</v>
      </c>
      <c r="P23" s="16">
        <v>60</v>
      </c>
      <c r="Q23" s="16">
        <v>30.25</v>
      </c>
      <c r="R23" s="16">
        <f t="shared" si="2"/>
        <v>66.25</v>
      </c>
      <c r="S23" s="16">
        <f t="shared" si="3"/>
        <v>203.9</v>
      </c>
      <c r="T23" s="16">
        <f t="shared" si="4"/>
        <v>263.9</v>
      </c>
      <c r="U23" s="37"/>
      <c r="V23" s="37"/>
      <c r="W23" s="38"/>
    </row>
    <row r="24" ht="15.6" spans="1:23">
      <c r="A24" s="7"/>
      <c r="B24" s="17"/>
      <c r="C24" s="10"/>
      <c r="D24" s="17"/>
      <c r="E24" s="9"/>
      <c r="F24" s="18"/>
      <c r="G24" s="18"/>
      <c r="H24" s="10"/>
      <c r="I24" s="18"/>
      <c r="J24" s="27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38"/>
    </row>
  </sheetData>
  <sortState ref="A3:Y14">
    <sortCondition ref="T3" descending="1"/>
  </sortState>
  <mergeCells count="1">
    <mergeCell ref="A1:W1"/>
  </mergeCell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lvla</cp:lastModifiedBy>
  <dcterms:created xsi:type="dcterms:W3CDTF">2019-04-04T09:42:00Z</dcterms:created>
  <dcterms:modified xsi:type="dcterms:W3CDTF">2025-04-29T01:29:36Z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7DBCEAA636A24ECB968F1F8E570174C7_13</vt:lpwstr>
  </property>
  <property fmtid="{D5CDD505-2E9C-101B-9397-08002B2CF9AE}" pid="4" name="commondata">
    <vt:lpwstr>eyJoZGlkIjoiZDlhZTY5NmRlMDRlMzVjMDBmMDRjZTBkZDY0ZDZmZTcifQ==</vt:lpwstr>
  </property>
</Properties>
</file>