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Sheet1!$A$5:$O$45</definedName>
  </definedNames>
  <calcPr calcId="144525"/>
</workbook>
</file>

<file path=xl/sharedStrings.xml><?xml version="1.0" encoding="utf-8"?>
<sst xmlns="http://schemas.openxmlformats.org/spreadsheetml/2006/main" count="99" uniqueCount="67">
  <si>
    <t>刑事司法学院2023届拟推免名单</t>
  </si>
  <si>
    <t xml:space="preserve"> 学院：刑事司法学院</t>
  </si>
  <si>
    <t>序号</t>
  </si>
  <si>
    <t>姓名</t>
  </si>
  <si>
    <t>所学专业</t>
  </si>
  <si>
    <t>英  语</t>
  </si>
  <si>
    <t>主干课成绩</t>
  </si>
  <si>
    <t>班级成绩排名</t>
  </si>
  <si>
    <t>加权平均成绩</t>
  </si>
  <si>
    <t>奖励分</t>
  </si>
  <si>
    <t>最后成绩</t>
  </si>
  <si>
    <t>四级</t>
  </si>
  <si>
    <t>六级</t>
  </si>
  <si>
    <t>平时</t>
  </si>
  <si>
    <t>一</t>
  </si>
  <si>
    <t>二</t>
  </si>
  <si>
    <t>三</t>
  </si>
  <si>
    <t>侦查专业</t>
  </si>
  <si>
    <t>戴瑶</t>
  </si>
  <si>
    <t>侦查学</t>
  </si>
  <si>
    <t>徐淇钰</t>
  </si>
  <si>
    <t>倪昀韬</t>
  </si>
  <si>
    <t>黄雅明</t>
  </si>
  <si>
    <t>张艺馨</t>
  </si>
  <si>
    <t>邹东霖</t>
  </si>
  <si>
    <t>吴紫岚</t>
  </si>
  <si>
    <t>袁可馨</t>
  </si>
  <si>
    <t>潘宁</t>
  </si>
  <si>
    <t>0（托福106）</t>
  </si>
  <si>
    <t>陈泓昊</t>
  </si>
  <si>
    <t>颜丙祺</t>
  </si>
  <si>
    <t>11（并列）</t>
  </si>
  <si>
    <t>龚晗蕊</t>
  </si>
  <si>
    <t>杨益</t>
  </si>
  <si>
    <t>张智翔</t>
  </si>
  <si>
    <t>王瀚生</t>
  </si>
  <si>
    <t>李兆洋</t>
  </si>
  <si>
    <t>吴敬文</t>
  </si>
  <si>
    <t>易昕炀</t>
  </si>
  <si>
    <t>徐宇轩</t>
  </si>
  <si>
    <t>治安专业</t>
  </si>
  <si>
    <t>吴嘉怡</t>
  </si>
  <si>
    <t>治安学</t>
  </si>
  <si>
    <t>周睿洋</t>
  </si>
  <si>
    <t>王天逸</t>
  </si>
  <si>
    <t>程轶双</t>
  </si>
  <si>
    <t>袁智泉</t>
  </si>
  <si>
    <t>秦天乐</t>
  </si>
  <si>
    <t>边管专业</t>
  </si>
  <si>
    <t>韩明烨</t>
  </si>
  <si>
    <t>边防管理学</t>
  </si>
  <si>
    <t>周辰睿</t>
  </si>
  <si>
    <t>高考小语种考生</t>
  </si>
  <si>
    <t>日语N2</t>
  </si>
  <si>
    <t>周子恒</t>
  </si>
  <si>
    <t>司法专业</t>
  </si>
  <si>
    <t>李乐</t>
  </si>
  <si>
    <t>法学（刑事司法方向）法理学+宪法学+刑法学（1）</t>
  </si>
  <si>
    <t>常展榕</t>
  </si>
  <si>
    <t>法学（刑事司法方向）刑法学（1）+刑法学（2）+犯罪学</t>
  </si>
  <si>
    <t>郭东梁</t>
  </si>
  <si>
    <t>廖一璇</t>
  </si>
  <si>
    <t>孙萌</t>
  </si>
  <si>
    <t>杨兰</t>
  </si>
  <si>
    <t>朱紫梦</t>
  </si>
  <si>
    <t>李婷</t>
  </si>
  <si>
    <t>冯屾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</si>
</sst>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5"/>
  <sheetViews>
    <sheetView tabSelected="1" workbookViewId="0">
      <selection activeCell="E49" sqref="E49"/>
    </sheetView>
  </sheetViews>
  <sheetFormatPr defaultColWidth="9" defaultRowHeight="14.25"/>
  <cols>
    <col min="1" max="1" width="7.75" style="2" customWidth="1"/>
    <col min="3" max="3" width="48.375" customWidth="1"/>
    <col min="4" max="4" width="8.25" style="2" customWidth="1"/>
    <col min="5" max="5" width="10" style="2" customWidth="1"/>
    <col min="6" max="6" width="7" customWidth="1"/>
    <col min="7" max="7" width="6.6" customWidth="1"/>
    <col min="8" max="8" width="6.2" customWidth="1"/>
    <col min="9" max="9" width="5.2" customWidth="1"/>
    <col min="10" max="10" width="5" customWidth="1"/>
    <col min="11" max="12" width="9.375" customWidth="1"/>
    <col min="13" max="13" width="8" style="2" customWidth="1"/>
    <col min="14" max="14" width="8" customWidth="1"/>
    <col min="15" max="15" width="8.7" style="3" customWidth="1"/>
    <col min="16" max="17" width="10.1" customWidth="1"/>
    <col min="18" max="18" width="11.4" customWidth="1"/>
    <col min="19" max="19" width="9.4" customWidth="1"/>
  </cols>
  <sheetData>
    <row r="1" ht="18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6"/>
    </row>
    <row r="2" ht="18" customHeight="1" spans="1:15">
      <c r="A2" s="6" t="s">
        <v>1</v>
      </c>
      <c r="B2" s="7"/>
      <c r="C2" s="7"/>
      <c r="D2" s="8"/>
      <c r="E2" s="8"/>
      <c r="F2" s="7"/>
      <c r="G2" s="7"/>
      <c r="H2" s="7"/>
      <c r="I2" s="7"/>
      <c r="J2" s="7"/>
      <c r="K2" s="7"/>
      <c r="L2" s="7"/>
      <c r="M2" s="8"/>
      <c r="N2" s="7"/>
      <c r="O2" s="7"/>
    </row>
    <row r="3" spans="1:15">
      <c r="A3" s="9" t="s">
        <v>2</v>
      </c>
      <c r="B3" s="9" t="s">
        <v>3</v>
      </c>
      <c r="C3" s="9" t="s">
        <v>4</v>
      </c>
      <c r="D3" s="9" t="s">
        <v>5</v>
      </c>
      <c r="E3" s="9"/>
      <c r="F3" s="9"/>
      <c r="G3" s="9" t="s">
        <v>6</v>
      </c>
      <c r="H3" s="9"/>
      <c r="I3" s="9"/>
      <c r="J3" s="17" t="s">
        <v>7</v>
      </c>
      <c r="K3" s="9" t="s">
        <v>8</v>
      </c>
      <c r="L3" s="18">
        <v>0.85</v>
      </c>
      <c r="M3" s="9" t="s">
        <v>9</v>
      </c>
      <c r="N3" s="18">
        <v>0.15</v>
      </c>
      <c r="O3" s="19" t="s">
        <v>10</v>
      </c>
    </row>
    <row r="4" spans="1:15">
      <c r="A4" s="9"/>
      <c r="B4" s="9"/>
      <c r="C4" s="9"/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16</v>
      </c>
      <c r="J4" s="20"/>
      <c r="K4" s="9"/>
      <c r="L4" s="20"/>
      <c r="M4" s="9"/>
      <c r="N4" s="20"/>
      <c r="O4" s="19"/>
    </row>
    <row r="5" spans="1:15">
      <c r="A5" s="10" t="s">
        <v>17</v>
      </c>
      <c r="B5" s="11"/>
      <c r="C5" s="11"/>
      <c r="D5" s="12"/>
      <c r="E5" s="12"/>
      <c r="F5" s="11"/>
      <c r="G5" s="11"/>
      <c r="H5" s="11"/>
      <c r="I5" s="11"/>
      <c r="J5" s="11"/>
      <c r="K5" s="11"/>
      <c r="L5" s="11"/>
      <c r="M5" s="12"/>
      <c r="N5" s="11"/>
      <c r="O5" s="11"/>
    </row>
    <row r="6" s="1" customFormat="1" ht="12" spans="1:15">
      <c r="A6" s="13">
        <v>1</v>
      </c>
      <c r="B6" s="13" t="s">
        <v>18</v>
      </c>
      <c r="C6" s="13" t="s">
        <v>19</v>
      </c>
      <c r="D6" s="13">
        <v>601</v>
      </c>
      <c r="E6" s="13">
        <v>566</v>
      </c>
      <c r="F6" s="13">
        <v>90.67</v>
      </c>
      <c r="G6" s="13">
        <v>94</v>
      </c>
      <c r="H6" s="13">
        <v>97</v>
      </c>
      <c r="I6" s="13">
        <v>94</v>
      </c>
      <c r="J6" s="13">
        <v>1</v>
      </c>
      <c r="K6" s="13">
        <v>93.15</v>
      </c>
      <c r="L6" s="13">
        <f t="shared" ref="L6:L11" si="0">K6*0.85</f>
        <v>79.1775</v>
      </c>
      <c r="M6" s="13">
        <v>3</v>
      </c>
      <c r="N6" s="13">
        <f t="shared" ref="N6:N11" si="1">M6*0.15</f>
        <v>0.45</v>
      </c>
      <c r="O6" s="13">
        <f t="shared" ref="O6:O11" si="2">L6+N6</f>
        <v>79.6275</v>
      </c>
    </row>
    <row r="7" s="1" customFormat="1" ht="12" spans="1:15">
      <c r="A7" s="13">
        <v>2</v>
      </c>
      <c r="B7" s="13" t="s">
        <v>20</v>
      </c>
      <c r="C7" s="13" t="s">
        <v>19</v>
      </c>
      <c r="D7" s="13">
        <v>576</v>
      </c>
      <c r="E7" s="13">
        <v>521</v>
      </c>
      <c r="F7" s="13">
        <v>86</v>
      </c>
      <c r="G7" s="13">
        <v>87</v>
      </c>
      <c r="H7" s="13">
        <v>96</v>
      </c>
      <c r="I7" s="13">
        <v>89</v>
      </c>
      <c r="J7" s="13">
        <v>5</v>
      </c>
      <c r="K7" s="13">
        <v>92.33</v>
      </c>
      <c r="L7" s="13">
        <f t="shared" si="0"/>
        <v>78.4805</v>
      </c>
      <c r="M7" s="13">
        <v>7.5</v>
      </c>
      <c r="N7" s="13">
        <f t="shared" si="1"/>
        <v>1.125</v>
      </c>
      <c r="O7" s="13">
        <f t="shared" si="2"/>
        <v>79.6055</v>
      </c>
    </row>
    <row r="8" s="1" customFormat="1" ht="12" spans="1:15">
      <c r="A8" s="13">
        <v>3</v>
      </c>
      <c r="B8" s="13" t="s">
        <v>21</v>
      </c>
      <c r="C8" s="13" t="s">
        <v>19</v>
      </c>
      <c r="D8" s="13">
        <v>585</v>
      </c>
      <c r="E8" s="13">
        <v>579</v>
      </c>
      <c r="F8" s="13">
        <v>89.7</v>
      </c>
      <c r="G8" s="13">
        <v>93</v>
      </c>
      <c r="H8" s="13">
        <v>95</v>
      </c>
      <c r="I8" s="13">
        <v>89</v>
      </c>
      <c r="J8" s="13">
        <v>2</v>
      </c>
      <c r="K8" s="13">
        <v>92.84</v>
      </c>
      <c r="L8" s="13">
        <f t="shared" si="0"/>
        <v>78.914</v>
      </c>
      <c r="M8" s="13">
        <v>4</v>
      </c>
      <c r="N8" s="13">
        <f t="shared" si="1"/>
        <v>0.6</v>
      </c>
      <c r="O8" s="13">
        <f t="shared" si="2"/>
        <v>79.514</v>
      </c>
    </row>
    <row r="9" s="1" customFormat="1" ht="12" spans="1:15">
      <c r="A9" s="13">
        <v>4</v>
      </c>
      <c r="B9" s="13" t="s">
        <v>22</v>
      </c>
      <c r="C9" s="13" t="s">
        <v>19</v>
      </c>
      <c r="D9" s="13">
        <v>560</v>
      </c>
      <c r="E9" s="13">
        <v>569</v>
      </c>
      <c r="F9" s="13">
        <v>88.7</v>
      </c>
      <c r="G9" s="13">
        <v>94</v>
      </c>
      <c r="H9" s="13">
        <v>96</v>
      </c>
      <c r="I9" s="13">
        <v>93</v>
      </c>
      <c r="J9" s="13">
        <v>3</v>
      </c>
      <c r="K9" s="13">
        <v>92.65</v>
      </c>
      <c r="L9" s="13">
        <f t="shared" si="0"/>
        <v>78.7525</v>
      </c>
      <c r="M9" s="13">
        <v>5</v>
      </c>
      <c r="N9" s="13">
        <f t="shared" si="1"/>
        <v>0.75</v>
      </c>
      <c r="O9" s="13">
        <f t="shared" si="2"/>
        <v>79.5025</v>
      </c>
    </row>
    <row r="10" s="1" customFormat="1" ht="12" spans="1:15">
      <c r="A10" s="13">
        <v>5</v>
      </c>
      <c r="B10" s="14" t="s">
        <v>23</v>
      </c>
      <c r="C10" s="13" t="s">
        <v>19</v>
      </c>
      <c r="D10" s="13">
        <v>615</v>
      </c>
      <c r="E10" s="13">
        <v>613</v>
      </c>
      <c r="F10" s="13">
        <v>92</v>
      </c>
      <c r="G10" s="13">
        <v>89</v>
      </c>
      <c r="H10" s="13">
        <v>92</v>
      </c>
      <c r="I10" s="13">
        <v>91</v>
      </c>
      <c r="J10" s="13">
        <v>4</v>
      </c>
      <c r="K10" s="14">
        <v>92.59</v>
      </c>
      <c r="L10" s="13">
        <f t="shared" si="0"/>
        <v>78.7015</v>
      </c>
      <c r="M10" s="13">
        <v>3.5</v>
      </c>
      <c r="N10" s="13">
        <f t="shared" si="1"/>
        <v>0.525</v>
      </c>
      <c r="O10" s="13">
        <f t="shared" si="2"/>
        <v>79.2265</v>
      </c>
    </row>
    <row r="11" s="1" customFormat="1" ht="12" spans="1:15">
      <c r="A11" s="13">
        <v>6</v>
      </c>
      <c r="B11" s="15" t="s">
        <v>24</v>
      </c>
      <c r="C11" s="13" t="s">
        <v>19</v>
      </c>
      <c r="D11" s="13">
        <v>553</v>
      </c>
      <c r="E11" s="13">
        <v>560</v>
      </c>
      <c r="F11" s="13">
        <v>92.7</v>
      </c>
      <c r="G11" s="13">
        <v>88</v>
      </c>
      <c r="H11" s="13">
        <v>94</v>
      </c>
      <c r="I11" s="13">
        <v>93</v>
      </c>
      <c r="J11" s="13">
        <v>7</v>
      </c>
      <c r="K11" s="13">
        <v>92.26</v>
      </c>
      <c r="L11" s="13">
        <f t="shared" si="0"/>
        <v>78.421</v>
      </c>
      <c r="M11" s="13">
        <v>5</v>
      </c>
      <c r="N11" s="13">
        <f t="shared" si="1"/>
        <v>0.75</v>
      </c>
      <c r="O11" s="13">
        <f t="shared" si="2"/>
        <v>79.171</v>
      </c>
    </row>
    <row r="12" s="1" customFormat="1" ht="12" spans="1:15">
      <c r="A12" s="13">
        <v>7</v>
      </c>
      <c r="B12" s="13" t="s">
        <v>25</v>
      </c>
      <c r="C12" s="13" t="s">
        <v>19</v>
      </c>
      <c r="D12" s="13">
        <v>583</v>
      </c>
      <c r="E12" s="13">
        <v>468</v>
      </c>
      <c r="F12" s="13">
        <v>84.3</v>
      </c>
      <c r="G12" s="13">
        <v>93</v>
      </c>
      <c r="H12" s="13">
        <v>90</v>
      </c>
      <c r="I12" s="13">
        <v>91</v>
      </c>
      <c r="J12" s="13">
        <v>6</v>
      </c>
      <c r="K12" s="13">
        <v>92.32</v>
      </c>
      <c r="L12" s="13">
        <f t="shared" ref="L12:L33" si="3">K12*0.85</f>
        <v>78.472</v>
      </c>
      <c r="M12" s="13">
        <v>4</v>
      </c>
      <c r="N12" s="13">
        <f t="shared" ref="N12:N33" si="4">M12*0.15</f>
        <v>0.6</v>
      </c>
      <c r="O12" s="13">
        <f t="shared" ref="O12:O33" si="5">L12+N12</f>
        <v>79.072</v>
      </c>
    </row>
    <row r="13" s="1" customFormat="1" ht="12" spans="1:15">
      <c r="A13" s="13">
        <v>8</v>
      </c>
      <c r="B13" s="14" t="s">
        <v>26</v>
      </c>
      <c r="C13" s="13" t="s">
        <v>19</v>
      </c>
      <c r="D13" s="13">
        <v>576</v>
      </c>
      <c r="E13" s="13">
        <v>522</v>
      </c>
      <c r="F13" s="13">
        <v>87.33</v>
      </c>
      <c r="G13" s="13">
        <v>90</v>
      </c>
      <c r="H13" s="13">
        <v>87</v>
      </c>
      <c r="I13" s="13">
        <v>92</v>
      </c>
      <c r="J13" s="13">
        <v>8</v>
      </c>
      <c r="K13" s="14">
        <v>92.09</v>
      </c>
      <c r="L13" s="13">
        <f t="shared" si="3"/>
        <v>78.2765</v>
      </c>
      <c r="M13" s="13">
        <v>5</v>
      </c>
      <c r="N13" s="13">
        <f t="shared" si="4"/>
        <v>0.75</v>
      </c>
      <c r="O13" s="13">
        <f t="shared" si="5"/>
        <v>79.0265</v>
      </c>
    </row>
    <row r="14" s="1" customFormat="1" ht="12" spans="1:15">
      <c r="A14" s="13">
        <v>9</v>
      </c>
      <c r="B14" s="13" t="s">
        <v>27</v>
      </c>
      <c r="C14" s="13" t="s">
        <v>19</v>
      </c>
      <c r="D14" s="13">
        <v>438</v>
      </c>
      <c r="E14" s="13" t="s">
        <v>28</v>
      </c>
      <c r="F14" s="13">
        <v>87</v>
      </c>
      <c r="G14" s="13">
        <v>88</v>
      </c>
      <c r="H14" s="13">
        <v>91</v>
      </c>
      <c r="I14" s="13">
        <v>89</v>
      </c>
      <c r="J14" s="13">
        <v>13</v>
      </c>
      <c r="K14" s="13">
        <v>91.47</v>
      </c>
      <c r="L14" s="13">
        <f t="shared" si="3"/>
        <v>77.7495</v>
      </c>
      <c r="M14" s="13">
        <v>7.5</v>
      </c>
      <c r="N14" s="13">
        <f t="shared" si="4"/>
        <v>1.125</v>
      </c>
      <c r="O14" s="13">
        <f t="shared" si="5"/>
        <v>78.8745</v>
      </c>
    </row>
    <row r="15" s="1" customFormat="1" ht="12" spans="1:15">
      <c r="A15" s="13">
        <v>10</v>
      </c>
      <c r="B15" s="13" t="s">
        <v>29</v>
      </c>
      <c r="C15" s="13" t="s">
        <v>19</v>
      </c>
      <c r="D15" s="13">
        <v>587</v>
      </c>
      <c r="E15" s="13">
        <v>581</v>
      </c>
      <c r="F15" s="13">
        <v>88.67</v>
      </c>
      <c r="G15" s="13">
        <v>91</v>
      </c>
      <c r="H15" s="13">
        <v>95</v>
      </c>
      <c r="I15" s="13">
        <v>93</v>
      </c>
      <c r="J15" s="13">
        <v>10</v>
      </c>
      <c r="K15" s="13">
        <v>91.96</v>
      </c>
      <c r="L15" s="13">
        <f t="shared" si="3"/>
        <v>78.166</v>
      </c>
      <c r="M15" s="13">
        <v>4</v>
      </c>
      <c r="N15" s="13">
        <f t="shared" si="4"/>
        <v>0.6</v>
      </c>
      <c r="O15" s="13">
        <f t="shared" si="5"/>
        <v>78.766</v>
      </c>
    </row>
    <row r="16" s="1" customFormat="1" ht="12" spans="1:15">
      <c r="A16" s="13">
        <v>11</v>
      </c>
      <c r="B16" s="14" t="s">
        <v>30</v>
      </c>
      <c r="C16" s="13" t="s">
        <v>19</v>
      </c>
      <c r="D16" s="13">
        <v>492</v>
      </c>
      <c r="E16" s="13">
        <v>449</v>
      </c>
      <c r="F16" s="13">
        <v>82</v>
      </c>
      <c r="G16" s="13">
        <v>88</v>
      </c>
      <c r="H16" s="13">
        <v>95</v>
      </c>
      <c r="I16" s="13">
        <v>90</v>
      </c>
      <c r="J16" s="13">
        <v>22</v>
      </c>
      <c r="K16" s="14">
        <v>90.55</v>
      </c>
      <c r="L16" s="13">
        <f t="shared" si="3"/>
        <v>76.9675</v>
      </c>
      <c r="M16" s="13">
        <v>11.5</v>
      </c>
      <c r="N16" s="13">
        <f t="shared" si="4"/>
        <v>1.725</v>
      </c>
      <c r="O16" s="13">
        <f t="shared" si="5"/>
        <v>78.6925</v>
      </c>
    </row>
    <row r="17" s="1" customFormat="1" ht="12" spans="1:15">
      <c r="A17" s="13" t="s">
        <v>31</v>
      </c>
      <c r="B17" s="13" t="s">
        <v>32</v>
      </c>
      <c r="C17" s="13" t="s">
        <v>19</v>
      </c>
      <c r="D17" s="13">
        <v>584</v>
      </c>
      <c r="E17" s="13">
        <v>568</v>
      </c>
      <c r="F17" s="13">
        <v>88.3</v>
      </c>
      <c r="G17" s="13">
        <v>90</v>
      </c>
      <c r="H17" s="13">
        <v>90</v>
      </c>
      <c r="I17" s="13">
        <v>92</v>
      </c>
      <c r="J17" s="13">
        <v>9</v>
      </c>
      <c r="K17" s="13">
        <v>92.05</v>
      </c>
      <c r="L17" s="13">
        <f t="shared" si="3"/>
        <v>78.2425</v>
      </c>
      <c r="M17" s="13">
        <v>3</v>
      </c>
      <c r="N17" s="13">
        <f t="shared" si="4"/>
        <v>0.45</v>
      </c>
      <c r="O17" s="13">
        <f t="shared" si="5"/>
        <v>78.6925</v>
      </c>
    </row>
    <row r="18" s="1" customFormat="1" ht="12" spans="1:15">
      <c r="A18" s="13">
        <v>13</v>
      </c>
      <c r="B18" s="14" t="s">
        <v>33</v>
      </c>
      <c r="C18" s="13" t="s">
        <v>19</v>
      </c>
      <c r="D18" s="13">
        <v>580</v>
      </c>
      <c r="E18" s="13">
        <v>472</v>
      </c>
      <c r="F18" s="13">
        <v>91.33</v>
      </c>
      <c r="G18" s="13">
        <v>90</v>
      </c>
      <c r="H18" s="13">
        <v>87</v>
      </c>
      <c r="I18" s="13">
        <v>92</v>
      </c>
      <c r="J18" s="13">
        <v>17</v>
      </c>
      <c r="K18" s="14">
        <v>91.3</v>
      </c>
      <c r="L18" s="13">
        <f t="shared" si="3"/>
        <v>77.605</v>
      </c>
      <c r="M18" s="13">
        <v>7</v>
      </c>
      <c r="N18" s="13">
        <f t="shared" si="4"/>
        <v>1.05</v>
      </c>
      <c r="O18" s="13">
        <f t="shared" si="5"/>
        <v>78.655</v>
      </c>
    </row>
    <row r="19" s="1" customFormat="1" ht="12" spans="1:15">
      <c r="A19" s="13">
        <v>14</v>
      </c>
      <c r="B19" s="14" t="s">
        <v>34</v>
      </c>
      <c r="C19" s="13" t="s">
        <v>19</v>
      </c>
      <c r="D19" s="13">
        <v>540</v>
      </c>
      <c r="E19" s="13">
        <v>457</v>
      </c>
      <c r="F19" s="13">
        <v>84.3</v>
      </c>
      <c r="G19" s="13">
        <v>92</v>
      </c>
      <c r="H19" s="13">
        <v>94</v>
      </c>
      <c r="I19" s="13">
        <v>94</v>
      </c>
      <c r="J19" s="13">
        <v>11</v>
      </c>
      <c r="K19" s="14">
        <v>91.57</v>
      </c>
      <c r="L19" s="13">
        <f t="shared" si="3"/>
        <v>77.8345</v>
      </c>
      <c r="M19" s="13">
        <v>2</v>
      </c>
      <c r="N19" s="13">
        <f t="shared" si="4"/>
        <v>0.3</v>
      </c>
      <c r="O19" s="13">
        <f t="shared" si="5"/>
        <v>78.1345</v>
      </c>
    </row>
    <row r="20" s="1" customFormat="1" ht="12" spans="1:15">
      <c r="A20" s="13">
        <v>15</v>
      </c>
      <c r="B20" s="13" t="s">
        <v>35</v>
      </c>
      <c r="C20" s="13" t="s">
        <v>19</v>
      </c>
      <c r="D20" s="13">
        <v>610</v>
      </c>
      <c r="E20" s="13">
        <v>510</v>
      </c>
      <c r="F20" s="13">
        <v>88.33</v>
      </c>
      <c r="G20" s="13">
        <v>90</v>
      </c>
      <c r="H20" s="13">
        <v>92</v>
      </c>
      <c r="I20" s="13">
        <v>94</v>
      </c>
      <c r="J20" s="13">
        <v>15</v>
      </c>
      <c r="K20" s="13">
        <v>91.37</v>
      </c>
      <c r="L20" s="13">
        <f t="shared" si="3"/>
        <v>77.6645</v>
      </c>
      <c r="M20" s="13">
        <v>3</v>
      </c>
      <c r="N20" s="13">
        <f t="shared" si="4"/>
        <v>0.45</v>
      </c>
      <c r="O20" s="13">
        <f t="shared" si="5"/>
        <v>78.1145</v>
      </c>
    </row>
    <row r="21" s="1" customFormat="1" ht="12" spans="1:15">
      <c r="A21" s="13">
        <v>16</v>
      </c>
      <c r="B21" s="13" t="s">
        <v>36</v>
      </c>
      <c r="C21" s="13" t="s">
        <v>19</v>
      </c>
      <c r="D21" s="13">
        <v>474</v>
      </c>
      <c r="E21" s="13">
        <v>464</v>
      </c>
      <c r="F21" s="13">
        <v>82</v>
      </c>
      <c r="G21" s="13">
        <v>90</v>
      </c>
      <c r="H21" s="13">
        <v>94</v>
      </c>
      <c r="I21" s="13">
        <v>94</v>
      </c>
      <c r="J21" s="13">
        <v>14</v>
      </c>
      <c r="K21" s="13">
        <v>91.39</v>
      </c>
      <c r="L21" s="13">
        <f t="shared" si="3"/>
        <v>77.6815</v>
      </c>
      <c r="M21" s="13">
        <v>2.5</v>
      </c>
      <c r="N21" s="13">
        <f t="shared" si="4"/>
        <v>0.375</v>
      </c>
      <c r="O21" s="13">
        <f t="shared" si="5"/>
        <v>78.0565</v>
      </c>
    </row>
    <row r="22" s="1" customFormat="1" ht="12" spans="1:15">
      <c r="A22" s="13">
        <v>17</v>
      </c>
      <c r="B22" s="13" t="s">
        <v>37</v>
      </c>
      <c r="C22" s="13" t="s">
        <v>19</v>
      </c>
      <c r="D22" s="13">
        <v>518</v>
      </c>
      <c r="E22" s="13">
        <v>489</v>
      </c>
      <c r="F22" s="13">
        <v>84</v>
      </c>
      <c r="G22" s="13">
        <v>90</v>
      </c>
      <c r="H22" s="13">
        <v>90</v>
      </c>
      <c r="I22" s="13">
        <v>88</v>
      </c>
      <c r="J22" s="13">
        <v>16</v>
      </c>
      <c r="K22" s="13">
        <v>91.3</v>
      </c>
      <c r="L22" s="13">
        <f t="shared" si="3"/>
        <v>77.605</v>
      </c>
      <c r="M22" s="13">
        <v>3</v>
      </c>
      <c r="N22" s="13">
        <f t="shared" si="4"/>
        <v>0.45</v>
      </c>
      <c r="O22" s="13">
        <f t="shared" si="5"/>
        <v>78.055</v>
      </c>
    </row>
    <row r="23" s="1" customFormat="1" ht="12" spans="1:15">
      <c r="A23" s="13">
        <v>18</v>
      </c>
      <c r="B23" s="14" t="s">
        <v>38</v>
      </c>
      <c r="C23" s="13" t="s">
        <v>19</v>
      </c>
      <c r="D23" s="13">
        <v>595</v>
      </c>
      <c r="E23" s="13">
        <v>555</v>
      </c>
      <c r="F23" s="13">
        <v>86</v>
      </c>
      <c r="G23" s="13">
        <v>88</v>
      </c>
      <c r="H23" s="13">
        <v>93</v>
      </c>
      <c r="I23" s="13">
        <v>91</v>
      </c>
      <c r="J23" s="13">
        <v>19</v>
      </c>
      <c r="K23" s="14">
        <v>91.18</v>
      </c>
      <c r="L23" s="13">
        <f t="shared" si="3"/>
        <v>77.503</v>
      </c>
      <c r="M23" s="13">
        <v>3.5</v>
      </c>
      <c r="N23" s="13">
        <f t="shared" si="4"/>
        <v>0.525</v>
      </c>
      <c r="O23" s="13">
        <f t="shared" si="5"/>
        <v>78.028</v>
      </c>
    </row>
    <row r="24" s="1" customFormat="1" ht="12" spans="1:15">
      <c r="A24" s="13">
        <v>19</v>
      </c>
      <c r="B24" s="14" t="s">
        <v>39</v>
      </c>
      <c r="C24" s="13" t="s">
        <v>19</v>
      </c>
      <c r="D24" s="13">
        <v>628</v>
      </c>
      <c r="E24" s="13">
        <v>640</v>
      </c>
      <c r="F24" s="13">
        <v>90.7</v>
      </c>
      <c r="G24" s="13">
        <v>85</v>
      </c>
      <c r="H24" s="13">
        <v>94</v>
      </c>
      <c r="I24" s="13">
        <v>83</v>
      </c>
      <c r="J24" s="13">
        <v>18</v>
      </c>
      <c r="K24" s="14">
        <v>91.23</v>
      </c>
      <c r="L24" s="13">
        <f t="shared" si="3"/>
        <v>77.5455</v>
      </c>
      <c r="M24" s="13">
        <v>3</v>
      </c>
      <c r="N24" s="13">
        <f t="shared" si="4"/>
        <v>0.45</v>
      </c>
      <c r="O24" s="13">
        <f t="shared" si="5"/>
        <v>77.9955</v>
      </c>
    </row>
    <row r="25" s="1" customFormat="1" ht="12" spans="1:15">
      <c r="A25" s="13" t="s">
        <v>40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="1" customFormat="1" ht="12" spans="1:15">
      <c r="A26" s="13">
        <v>1</v>
      </c>
      <c r="B26" s="13" t="s">
        <v>41</v>
      </c>
      <c r="C26" s="13" t="s">
        <v>42</v>
      </c>
      <c r="D26" s="13">
        <v>497</v>
      </c>
      <c r="E26" s="13">
        <v>546</v>
      </c>
      <c r="F26" s="13">
        <v>80</v>
      </c>
      <c r="G26" s="13">
        <v>97</v>
      </c>
      <c r="H26" s="13">
        <v>93</v>
      </c>
      <c r="I26" s="13">
        <v>93</v>
      </c>
      <c r="J26" s="13">
        <v>1</v>
      </c>
      <c r="K26" s="13">
        <v>92.56</v>
      </c>
      <c r="L26" s="13">
        <f t="shared" ref="L26:L31" si="6">K26*0.85</f>
        <v>78.676</v>
      </c>
      <c r="M26" s="13">
        <v>6</v>
      </c>
      <c r="N26" s="13">
        <f t="shared" ref="N25:N48" si="7">M26*0.15</f>
        <v>0.9</v>
      </c>
      <c r="O26" s="13">
        <f t="shared" ref="O26:O31" si="8">L26+N26</f>
        <v>79.576</v>
      </c>
    </row>
    <row r="27" s="1" customFormat="1" ht="12" spans="1:15">
      <c r="A27" s="13">
        <v>2</v>
      </c>
      <c r="B27" s="13" t="s">
        <v>43</v>
      </c>
      <c r="C27" s="13" t="s">
        <v>42</v>
      </c>
      <c r="D27" s="13">
        <v>427</v>
      </c>
      <c r="E27" s="13">
        <v>502</v>
      </c>
      <c r="F27" s="13">
        <v>81.3</v>
      </c>
      <c r="G27" s="13">
        <v>94</v>
      </c>
      <c r="H27" s="13">
        <v>96</v>
      </c>
      <c r="I27" s="13">
        <v>94</v>
      </c>
      <c r="J27" s="13">
        <v>2</v>
      </c>
      <c r="K27" s="13">
        <v>92.28</v>
      </c>
      <c r="L27" s="13">
        <f t="shared" si="6"/>
        <v>78.438</v>
      </c>
      <c r="M27" s="13">
        <v>3.5</v>
      </c>
      <c r="N27" s="13">
        <f t="shared" si="7"/>
        <v>0.525</v>
      </c>
      <c r="O27" s="13">
        <f t="shared" si="8"/>
        <v>78.963</v>
      </c>
    </row>
    <row r="28" s="1" customFormat="1" ht="12" spans="1:15">
      <c r="A28" s="13">
        <v>3</v>
      </c>
      <c r="B28" s="13" t="s">
        <v>44</v>
      </c>
      <c r="C28" s="13" t="s">
        <v>42</v>
      </c>
      <c r="D28" s="13">
        <v>589</v>
      </c>
      <c r="E28" s="13">
        <v>512</v>
      </c>
      <c r="F28" s="13">
        <v>87.7</v>
      </c>
      <c r="G28" s="13">
        <v>92</v>
      </c>
      <c r="H28" s="13">
        <v>88</v>
      </c>
      <c r="I28" s="13">
        <v>94</v>
      </c>
      <c r="J28" s="13">
        <v>3</v>
      </c>
      <c r="K28" s="13">
        <v>90.51</v>
      </c>
      <c r="L28" s="13">
        <f t="shared" si="6"/>
        <v>76.9335</v>
      </c>
      <c r="M28" s="13">
        <v>1</v>
      </c>
      <c r="N28" s="13">
        <f t="shared" si="7"/>
        <v>0.15</v>
      </c>
      <c r="O28" s="13">
        <f t="shared" si="8"/>
        <v>77.0835</v>
      </c>
    </row>
    <row r="29" s="1" customFormat="1" ht="12" spans="1:15">
      <c r="A29" s="13">
        <v>4</v>
      </c>
      <c r="B29" s="13" t="s">
        <v>45</v>
      </c>
      <c r="C29" s="13" t="s">
        <v>42</v>
      </c>
      <c r="D29" s="13">
        <v>554</v>
      </c>
      <c r="E29" s="13">
        <v>541</v>
      </c>
      <c r="F29" s="13">
        <v>91.33</v>
      </c>
      <c r="G29" s="13">
        <v>88</v>
      </c>
      <c r="H29" s="13">
        <v>83</v>
      </c>
      <c r="I29" s="13">
        <v>94</v>
      </c>
      <c r="J29" s="13">
        <v>4</v>
      </c>
      <c r="K29" s="13">
        <v>89.58</v>
      </c>
      <c r="L29" s="13">
        <f t="shared" si="6"/>
        <v>76.143</v>
      </c>
      <c r="M29" s="13">
        <v>1.5</v>
      </c>
      <c r="N29" s="13">
        <f t="shared" si="7"/>
        <v>0.225</v>
      </c>
      <c r="O29" s="13">
        <f t="shared" si="8"/>
        <v>76.368</v>
      </c>
    </row>
    <row r="30" s="1" customFormat="1" ht="12" spans="1:15">
      <c r="A30" s="13">
        <v>5</v>
      </c>
      <c r="B30" s="13" t="s">
        <v>46</v>
      </c>
      <c r="C30" s="13" t="s">
        <v>42</v>
      </c>
      <c r="D30" s="13">
        <v>431</v>
      </c>
      <c r="E30" s="13">
        <v>431</v>
      </c>
      <c r="F30" s="13">
        <v>83.3</v>
      </c>
      <c r="G30" s="13">
        <v>92</v>
      </c>
      <c r="H30" s="13">
        <v>83</v>
      </c>
      <c r="I30" s="13">
        <v>94</v>
      </c>
      <c r="J30" s="13">
        <v>5</v>
      </c>
      <c r="K30" s="13">
        <v>88.7</v>
      </c>
      <c r="L30" s="13">
        <f t="shared" si="6"/>
        <v>75.395</v>
      </c>
      <c r="M30" s="13">
        <v>1</v>
      </c>
      <c r="N30" s="13">
        <f t="shared" si="7"/>
        <v>0.15</v>
      </c>
      <c r="O30" s="13">
        <f t="shared" si="8"/>
        <v>75.545</v>
      </c>
    </row>
    <row r="31" s="1" customFormat="1" ht="12" spans="1:15">
      <c r="A31" s="13">
        <v>6</v>
      </c>
      <c r="B31" s="13" t="s">
        <v>47</v>
      </c>
      <c r="C31" s="13" t="s">
        <v>42</v>
      </c>
      <c r="D31" s="13">
        <v>538</v>
      </c>
      <c r="E31" s="13">
        <v>434</v>
      </c>
      <c r="F31" s="13">
        <v>80.3</v>
      </c>
      <c r="G31" s="13">
        <v>85</v>
      </c>
      <c r="H31" s="13">
        <v>84</v>
      </c>
      <c r="I31" s="13">
        <v>97</v>
      </c>
      <c r="J31" s="13">
        <v>8</v>
      </c>
      <c r="K31" s="13">
        <v>87.37</v>
      </c>
      <c r="L31" s="13">
        <f t="shared" si="6"/>
        <v>74.2645</v>
      </c>
      <c r="M31" s="13">
        <v>1</v>
      </c>
      <c r="N31" s="13">
        <f t="shared" si="7"/>
        <v>0.15</v>
      </c>
      <c r="O31" s="13">
        <f t="shared" si="8"/>
        <v>74.4145</v>
      </c>
    </row>
    <row r="32" s="1" customFormat="1" ht="12" spans="1:1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="1" customFormat="1" ht="12" spans="1:15">
      <c r="A33" s="13">
        <v>1</v>
      </c>
      <c r="B33" s="13" t="s">
        <v>49</v>
      </c>
      <c r="C33" s="13" t="s">
        <v>50</v>
      </c>
      <c r="D33" s="13">
        <v>554</v>
      </c>
      <c r="E33" s="13">
        <v>575</v>
      </c>
      <c r="F33" s="13">
        <v>90.6</v>
      </c>
      <c r="G33" s="13">
        <v>94</v>
      </c>
      <c r="H33" s="13">
        <v>92</v>
      </c>
      <c r="I33" s="13">
        <v>95</v>
      </c>
      <c r="J33" s="13">
        <v>1</v>
      </c>
      <c r="K33" s="13">
        <v>93.14</v>
      </c>
      <c r="L33" s="13">
        <f>K33*0.85</f>
        <v>79.169</v>
      </c>
      <c r="M33" s="13">
        <v>10</v>
      </c>
      <c r="N33" s="13">
        <f t="shared" si="7"/>
        <v>1.5</v>
      </c>
      <c r="O33" s="13">
        <f t="shared" ref="O30:O48" si="9">L33+N33</f>
        <v>80.669</v>
      </c>
    </row>
    <row r="34" s="1" customFormat="1" ht="12" spans="1:15">
      <c r="A34" s="13">
        <v>2</v>
      </c>
      <c r="B34" s="13" t="s">
        <v>51</v>
      </c>
      <c r="C34" s="13" t="s">
        <v>50</v>
      </c>
      <c r="D34" s="13" t="s">
        <v>52</v>
      </c>
      <c r="E34" s="13" t="s">
        <v>53</v>
      </c>
      <c r="F34" s="13">
        <v>90.67</v>
      </c>
      <c r="G34" s="13">
        <v>95</v>
      </c>
      <c r="H34" s="13">
        <v>94</v>
      </c>
      <c r="I34" s="13">
        <v>93</v>
      </c>
      <c r="J34" s="13">
        <v>2</v>
      </c>
      <c r="K34" s="13">
        <v>91.7</v>
      </c>
      <c r="L34" s="13">
        <f>K34*0.85</f>
        <v>77.945</v>
      </c>
      <c r="M34" s="13">
        <v>1</v>
      </c>
      <c r="N34" s="13">
        <f t="shared" si="7"/>
        <v>0.15</v>
      </c>
      <c r="O34" s="13">
        <f t="shared" si="9"/>
        <v>78.095</v>
      </c>
    </row>
    <row r="35" s="1" customFormat="1" ht="12" spans="1:15">
      <c r="A35" s="13">
        <v>3</v>
      </c>
      <c r="B35" s="13" t="s">
        <v>54</v>
      </c>
      <c r="C35" s="13" t="s">
        <v>50</v>
      </c>
      <c r="D35" s="13">
        <v>561</v>
      </c>
      <c r="E35" s="13">
        <v>631</v>
      </c>
      <c r="F35" s="13">
        <v>89.67</v>
      </c>
      <c r="G35" s="13">
        <v>88</v>
      </c>
      <c r="H35" s="13">
        <v>95</v>
      </c>
      <c r="I35" s="13">
        <v>96</v>
      </c>
      <c r="J35" s="13">
        <v>3</v>
      </c>
      <c r="K35" s="13">
        <v>90.56</v>
      </c>
      <c r="L35" s="13">
        <f>K35*0.85</f>
        <v>76.976</v>
      </c>
      <c r="M35" s="13">
        <v>2.5</v>
      </c>
      <c r="N35" s="13">
        <f t="shared" si="7"/>
        <v>0.375</v>
      </c>
      <c r="O35" s="13">
        <f t="shared" si="9"/>
        <v>77.351</v>
      </c>
    </row>
    <row r="36" s="1" customFormat="1" ht="12" spans="1:15">
      <c r="A36" s="13" t="s">
        <v>55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="1" customFormat="1" ht="12" spans="1:15">
      <c r="A37" s="13">
        <v>1</v>
      </c>
      <c r="B37" s="13" t="s">
        <v>56</v>
      </c>
      <c r="C37" s="13" t="s">
        <v>57</v>
      </c>
      <c r="D37" s="13">
        <v>571</v>
      </c>
      <c r="E37" s="13">
        <v>567</v>
      </c>
      <c r="F37" s="13">
        <v>90</v>
      </c>
      <c r="G37" s="13">
        <v>90</v>
      </c>
      <c r="H37" s="13">
        <v>83</v>
      </c>
      <c r="I37" s="13">
        <v>88</v>
      </c>
      <c r="J37" s="13">
        <v>1</v>
      </c>
      <c r="K37" s="13">
        <v>90.82</v>
      </c>
      <c r="L37" s="13">
        <f t="shared" ref="L37:L48" si="10">K37*0.85</f>
        <v>77.197</v>
      </c>
      <c r="M37" s="13">
        <v>5</v>
      </c>
      <c r="N37" s="13">
        <f t="shared" si="7"/>
        <v>0.75</v>
      </c>
      <c r="O37" s="13">
        <f t="shared" si="9"/>
        <v>77.947</v>
      </c>
    </row>
    <row r="38" s="1" customFormat="1" ht="12" spans="1:15">
      <c r="A38" s="13">
        <v>2</v>
      </c>
      <c r="B38" s="13" t="s">
        <v>58</v>
      </c>
      <c r="C38" s="13" t="s">
        <v>59</v>
      </c>
      <c r="D38" s="13">
        <v>510</v>
      </c>
      <c r="E38" s="13">
        <v>473</v>
      </c>
      <c r="F38" s="13">
        <v>84</v>
      </c>
      <c r="G38" s="13">
        <v>90</v>
      </c>
      <c r="H38" s="13">
        <v>93</v>
      </c>
      <c r="I38" s="13">
        <v>93</v>
      </c>
      <c r="J38" s="13">
        <v>2</v>
      </c>
      <c r="K38" s="13">
        <v>90.57</v>
      </c>
      <c r="L38" s="13">
        <f t="shared" si="10"/>
        <v>76.9845</v>
      </c>
      <c r="M38" s="13">
        <v>2.5</v>
      </c>
      <c r="N38" s="13">
        <f t="shared" si="7"/>
        <v>0.375</v>
      </c>
      <c r="O38" s="13">
        <f t="shared" si="9"/>
        <v>77.3595</v>
      </c>
    </row>
    <row r="39" s="1" customFormat="1" ht="12" spans="1:15">
      <c r="A39" s="13">
        <v>3</v>
      </c>
      <c r="B39" s="13" t="s">
        <v>60</v>
      </c>
      <c r="C39" s="13" t="s">
        <v>57</v>
      </c>
      <c r="D39" s="13">
        <v>531</v>
      </c>
      <c r="E39" s="13">
        <v>495</v>
      </c>
      <c r="F39" s="13">
        <v>84</v>
      </c>
      <c r="G39" s="13">
        <v>96</v>
      </c>
      <c r="H39" s="13">
        <v>87</v>
      </c>
      <c r="I39" s="13">
        <v>86</v>
      </c>
      <c r="J39" s="13">
        <v>3</v>
      </c>
      <c r="K39" s="13">
        <v>90.27</v>
      </c>
      <c r="L39" s="13">
        <f t="shared" si="10"/>
        <v>76.7295</v>
      </c>
      <c r="M39" s="13">
        <v>2</v>
      </c>
      <c r="N39" s="13">
        <f t="shared" si="7"/>
        <v>0.3</v>
      </c>
      <c r="O39" s="13">
        <f t="shared" si="9"/>
        <v>77.0295</v>
      </c>
    </row>
    <row r="40" s="1" customFormat="1" ht="12" spans="1:15">
      <c r="A40" s="13">
        <v>4</v>
      </c>
      <c r="B40" s="13" t="s">
        <v>61</v>
      </c>
      <c r="C40" s="13" t="s">
        <v>57</v>
      </c>
      <c r="D40" s="13">
        <v>554</v>
      </c>
      <c r="E40" s="13">
        <v>533</v>
      </c>
      <c r="F40" s="13">
        <v>85.7</v>
      </c>
      <c r="G40" s="13">
        <v>88</v>
      </c>
      <c r="H40" s="13">
        <v>88</v>
      </c>
      <c r="I40" s="13">
        <v>90</v>
      </c>
      <c r="J40" s="13">
        <v>4</v>
      </c>
      <c r="K40" s="13">
        <v>89.74</v>
      </c>
      <c r="L40" s="13">
        <f t="shared" si="10"/>
        <v>76.279</v>
      </c>
      <c r="M40" s="13">
        <v>2</v>
      </c>
      <c r="N40" s="13">
        <f t="shared" si="7"/>
        <v>0.3</v>
      </c>
      <c r="O40" s="13">
        <f t="shared" si="9"/>
        <v>76.579</v>
      </c>
    </row>
    <row r="41" s="1" customFormat="1" ht="12" spans="1:15">
      <c r="A41" s="13">
        <v>5</v>
      </c>
      <c r="B41" s="13" t="s">
        <v>62</v>
      </c>
      <c r="C41" s="13" t="s">
        <v>59</v>
      </c>
      <c r="D41" s="13">
        <v>583</v>
      </c>
      <c r="E41" s="13">
        <v>530</v>
      </c>
      <c r="F41" s="13">
        <v>91</v>
      </c>
      <c r="G41" s="13">
        <v>88</v>
      </c>
      <c r="H41" s="13">
        <v>81</v>
      </c>
      <c r="I41" s="13">
        <v>93</v>
      </c>
      <c r="J41" s="13">
        <v>5</v>
      </c>
      <c r="K41" s="13">
        <v>88.87</v>
      </c>
      <c r="L41" s="13">
        <f t="shared" si="10"/>
        <v>75.5395</v>
      </c>
      <c r="M41" s="13">
        <v>2</v>
      </c>
      <c r="N41" s="13">
        <f t="shared" si="7"/>
        <v>0.3</v>
      </c>
      <c r="O41" s="13">
        <f t="shared" si="9"/>
        <v>75.8395</v>
      </c>
    </row>
    <row r="42" s="1" customFormat="1" ht="12" spans="1:15">
      <c r="A42" s="13">
        <v>6</v>
      </c>
      <c r="B42" s="13" t="s">
        <v>63</v>
      </c>
      <c r="C42" s="13" t="s">
        <v>57</v>
      </c>
      <c r="D42" s="13">
        <v>603</v>
      </c>
      <c r="E42" s="13">
        <v>526</v>
      </c>
      <c r="F42" s="13">
        <v>90.3</v>
      </c>
      <c r="G42" s="13">
        <v>87</v>
      </c>
      <c r="H42" s="13">
        <v>81</v>
      </c>
      <c r="I42" s="13">
        <v>87</v>
      </c>
      <c r="J42" s="13">
        <v>6</v>
      </c>
      <c r="K42" s="13">
        <v>88.85</v>
      </c>
      <c r="L42" s="13">
        <f t="shared" si="10"/>
        <v>75.5225</v>
      </c>
      <c r="M42" s="13">
        <v>1</v>
      </c>
      <c r="N42" s="13">
        <f t="shared" si="7"/>
        <v>0.15</v>
      </c>
      <c r="O42" s="13">
        <f t="shared" si="9"/>
        <v>75.6725</v>
      </c>
    </row>
    <row r="43" s="1" customFormat="1" ht="12" spans="1:15">
      <c r="A43" s="13">
        <v>7</v>
      </c>
      <c r="B43" s="13" t="s">
        <v>64</v>
      </c>
      <c r="C43" s="13" t="s">
        <v>59</v>
      </c>
      <c r="D43" s="13">
        <v>602</v>
      </c>
      <c r="E43" s="13">
        <v>561</v>
      </c>
      <c r="F43" s="13">
        <v>87.67</v>
      </c>
      <c r="G43" s="13">
        <v>82</v>
      </c>
      <c r="H43" s="13">
        <v>87</v>
      </c>
      <c r="I43" s="13">
        <v>91</v>
      </c>
      <c r="J43" s="13">
        <v>7</v>
      </c>
      <c r="K43" s="13">
        <v>88.35</v>
      </c>
      <c r="L43" s="13">
        <f t="shared" si="10"/>
        <v>75.0975</v>
      </c>
      <c r="M43" s="13">
        <v>0</v>
      </c>
      <c r="N43" s="13">
        <f t="shared" si="7"/>
        <v>0</v>
      </c>
      <c r="O43" s="13">
        <f t="shared" si="9"/>
        <v>75.0975</v>
      </c>
    </row>
    <row r="44" s="1" customFormat="1" ht="12" spans="1:15">
      <c r="A44" s="13">
        <v>8</v>
      </c>
      <c r="B44" s="13" t="s">
        <v>65</v>
      </c>
      <c r="C44" s="13" t="s">
        <v>57</v>
      </c>
      <c r="D44" s="13">
        <v>496</v>
      </c>
      <c r="E44" s="13">
        <v>491</v>
      </c>
      <c r="F44" s="13">
        <v>81</v>
      </c>
      <c r="G44" s="13">
        <v>85</v>
      </c>
      <c r="H44" s="13">
        <v>81</v>
      </c>
      <c r="I44" s="13">
        <v>90</v>
      </c>
      <c r="J44" s="13">
        <v>8</v>
      </c>
      <c r="K44" s="13">
        <v>88.01</v>
      </c>
      <c r="L44" s="13">
        <f t="shared" si="10"/>
        <v>74.8085</v>
      </c>
      <c r="M44" s="13">
        <v>1</v>
      </c>
      <c r="N44" s="13">
        <f t="shared" si="7"/>
        <v>0.15</v>
      </c>
      <c r="O44" s="13">
        <f t="shared" si="9"/>
        <v>74.9585</v>
      </c>
    </row>
    <row r="45" s="1" customFormat="1" ht="12" spans="1:15">
      <c r="A45" s="13">
        <v>9</v>
      </c>
      <c r="B45" s="13" t="s">
        <v>66</v>
      </c>
      <c r="C45" s="13" t="s">
        <v>59</v>
      </c>
      <c r="D45" s="13">
        <v>498</v>
      </c>
      <c r="E45" s="13">
        <v>428</v>
      </c>
      <c r="F45" s="13">
        <v>81</v>
      </c>
      <c r="G45" s="13">
        <v>83</v>
      </c>
      <c r="H45" s="13">
        <v>85</v>
      </c>
      <c r="I45" s="13">
        <v>94</v>
      </c>
      <c r="J45" s="13">
        <v>11</v>
      </c>
      <c r="K45" s="13">
        <v>87.46</v>
      </c>
      <c r="L45" s="13">
        <f t="shared" si="10"/>
        <v>74.341</v>
      </c>
      <c r="M45" s="13">
        <v>1</v>
      </c>
      <c r="N45" s="13">
        <f t="shared" si="7"/>
        <v>0.15</v>
      </c>
      <c r="O45" s="13">
        <f t="shared" si="9"/>
        <v>74.491</v>
      </c>
    </row>
  </sheetData>
  <autoFilter ref="A5:O45">
    <extLst/>
  </autoFilter>
  <sortState ref="A6:V33">
    <sortCondition ref="O6:O33" descending="1"/>
  </sortState>
  <mergeCells count="13">
    <mergeCell ref="A1:M1"/>
    <mergeCell ref="A2:O2"/>
    <mergeCell ref="D3:F3"/>
    <mergeCell ref="G3:I3"/>
    <mergeCell ref="A3:A4"/>
    <mergeCell ref="B3:B4"/>
    <mergeCell ref="C3:C4"/>
    <mergeCell ref="J3:J4"/>
    <mergeCell ref="K3:K4"/>
    <mergeCell ref="L3:L4"/>
    <mergeCell ref="M3:M4"/>
    <mergeCell ref="N3:N4"/>
    <mergeCell ref="O3:O4"/>
  </mergeCells>
  <pageMargins left="0.75" right="0.75" top="1" bottom="1" header="0.51" footer="0.5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刑司</dc:creator>
  <cp:lastModifiedBy>梅功雪</cp:lastModifiedBy>
  <cp:revision>1</cp:revision>
  <dcterms:created xsi:type="dcterms:W3CDTF">2015-09-15T06:31:00Z</dcterms:created>
  <cp:lastPrinted>2017-09-08T04:17:00Z</cp:lastPrinted>
  <dcterms:modified xsi:type="dcterms:W3CDTF">2022-09-13T02:25:17Z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CC2EE9BCE2274EE1B67D28EE5BA9F8DD</vt:lpwstr>
  </property>
</Properties>
</file>